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811"/>
  </bookViews>
  <sheets>
    <sheet name="Lestvica-PU" sheetId="1" r:id="rId1"/>
    <sheet name="1. krog" sheetId="2" r:id="rId2"/>
    <sheet name="2. krog" sheetId="3" r:id="rId3"/>
    <sheet name="3.krog" sheetId="4" r:id="rId4"/>
    <sheet name="4. krog" sheetId="5" r:id="rId5"/>
    <sheet name="5. krog" sheetId="6" r:id="rId6"/>
    <sheet name="6. krog" sheetId="7" r:id="rId7"/>
    <sheet name="List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7"/>
  <c r="I18"/>
  <c r="I20"/>
  <c r="I25"/>
  <c r="I24"/>
  <c r="I23"/>
  <c r="I22" s="1"/>
  <c r="I28"/>
  <c r="I29"/>
  <c r="I27" s="1"/>
  <c r="I17" l="1"/>
  <c r="I5"/>
  <c r="I11"/>
  <c r="I6"/>
  <c r="I10"/>
  <c r="I8"/>
  <c r="I9"/>
  <c r="I4"/>
  <c r="I7"/>
  <c r="I13" i="6" l="1"/>
  <c r="I12"/>
  <c r="I11"/>
  <c r="I10"/>
  <c r="I9"/>
  <c r="I8"/>
  <c r="I7"/>
  <c r="I6"/>
  <c r="I5"/>
  <c r="I4"/>
  <c r="J31" i="5" l="1"/>
  <c r="J30"/>
  <c r="J29"/>
  <c r="J26"/>
  <c r="J25"/>
  <c r="J24"/>
  <c r="J21"/>
  <c r="J20"/>
  <c r="J19"/>
  <c r="J12"/>
  <c r="J11"/>
  <c r="J10"/>
  <c r="J9"/>
  <c r="J8"/>
  <c r="J7"/>
  <c r="J6"/>
  <c r="J5"/>
  <c r="J4"/>
  <c r="J18" l="1"/>
  <c r="J23"/>
  <c r="J28"/>
  <c r="J30" i="4"/>
  <c r="J29"/>
  <c r="J28"/>
  <c r="J27" s="1"/>
  <c r="J25"/>
  <c r="J22" s="1"/>
  <c r="J24"/>
  <c r="J23"/>
  <c r="J20"/>
  <c r="J19"/>
  <c r="J18"/>
  <c r="J17" s="1"/>
  <c r="J14"/>
  <c r="J13"/>
  <c r="J12"/>
  <c r="J11"/>
  <c r="J10"/>
  <c r="J9"/>
  <c r="J8"/>
  <c r="J7"/>
  <c r="J6"/>
  <c r="J5"/>
  <c r="J4"/>
  <c r="K15" i="3" l="1"/>
  <c r="K6"/>
  <c r="K32"/>
  <c r="K31"/>
  <c r="K30"/>
  <c r="K27"/>
  <c r="K26"/>
  <c r="K25"/>
  <c r="K22"/>
  <c r="K21"/>
  <c r="K20"/>
  <c r="K11"/>
  <c r="K12"/>
  <c r="K13"/>
  <c r="K14"/>
  <c r="K7"/>
  <c r="K8"/>
  <c r="K10"/>
  <c r="K9"/>
  <c r="K5"/>
  <c r="K4"/>
  <c r="K29" l="1"/>
  <c r="K24"/>
  <c r="K19"/>
  <c r="K13" i="2"/>
  <c r="K5"/>
  <c r="K10" l="1"/>
  <c r="Q8" i="1"/>
  <c r="Q19"/>
  <c r="Q24"/>
  <c r="Q15" l="1"/>
  <c r="Q14"/>
  <c r="Q23"/>
  <c r="Q13"/>
  <c r="Q16"/>
  <c r="K14" i="2"/>
  <c r="K4"/>
  <c r="K12"/>
  <c r="K11"/>
  <c r="Q22" i="1"/>
  <c r="Q20"/>
  <c r="Q18"/>
  <c r="Q21"/>
  <c r="Q26"/>
  <c r="Q17"/>
  <c r="Q25"/>
  <c r="Q6"/>
  <c r="Q7"/>
  <c r="K32" i="2"/>
  <c r="K31"/>
  <c r="K30"/>
  <c r="K27"/>
  <c r="K25"/>
  <c r="K26"/>
  <c r="K8"/>
  <c r="K7"/>
  <c r="K9"/>
  <c r="K6"/>
  <c r="K20"/>
  <c r="K21"/>
  <c r="K22"/>
  <c r="K29" l="1"/>
  <c r="K24"/>
  <c r="K19"/>
</calcChain>
</file>

<file path=xl/sharedStrings.xml><?xml version="1.0" encoding="utf-8"?>
<sst xmlns="http://schemas.openxmlformats.org/spreadsheetml/2006/main" count="459" uniqueCount="97">
  <si>
    <t>1</t>
  </si>
  <si>
    <t>Skupaj</t>
  </si>
  <si>
    <t>Ekipno:</t>
  </si>
  <si>
    <t>3.</t>
  </si>
  <si>
    <t>1.</t>
  </si>
  <si>
    <t>2.</t>
  </si>
  <si>
    <t>Gorjanci</t>
  </si>
  <si>
    <t>4.</t>
  </si>
  <si>
    <t>Jože Kovačič Šentvid pri Stični</t>
  </si>
  <si>
    <t>5.</t>
  </si>
  <si>
    <t>Sonja Vesel Ivančna Gorica</t>
  </si>
  <si>
    <t>6.</t>
  </si>
  <si>
    <t>7.</t>
  </si>
  <si>
    <t>Posamezno:</t>
  </si>
  <si>
    <t>Odbitne točke</t>
  </si>
  <si>
    <t>GOR</t>
  </si>
  <si>
    <t>SVI</t>
  </si>
  <si>
    <t>8.</t>
  </si>
  <si>
    <t>9.</t>
  </si>
  <si>
    <t>10.</t>
  </si>
  <si>
    <t>11.</t>
  </si>
  <si>
    <t>12.</t>
  </si>
  <si>
    <t>13.</t>
  </si>
  <si>
    <t>14.</t>
  </si>
  <si>
    <t>Novo mesto</t>
  </si>
  <si>
    <t>JKŠ</t>
  </si>
  <si>
    <t>SD/SK</t>
  </si>
  <si>
    <t>I</t>
  </si>
  <si>
    <t>II</t>
  </si>
  <si>
    <t>III</t>
  </si>
  <si>
    <t>IV</t>
  </si>
  <si>
    <t>Σ</t>
  </si>
  <si>
    <t>Ivančna Gorica</t>
  </si>
  <si>
    <t>Šentvid pri Stični</t>
  </si>
  <si>
    <t>03</t>
  </si>
  <si>
    <t>GORJANC Jože</t>
  </si>
  <si>
    <t>MUHADŽIĆ Vid</t>
  </si>
  <si>
    <t>STEKLAČIČ Matjaž</t>
  </si>
  <si>
    <t>UHAN Blaž</t>
  </si>
  <si>
    <t>MEDVED Jaka</t>
  </si>
  <si>
    <t>MOHORIČ Hanzi</t>
  </si>
  <si>
    <t>PIRC Žiga</t>
  </si>
  <si>
    <t>MIKEC Nejc</t>
  </si>
  <si>
    <t>ŽURGA Anže</t>
  </si>
  <si>
    <t>SD Gorjanci</t>
  </si>
  <si>
    <t>SEKLAČIČ Matjaž</t>
  </si>
  <si>
    <t>SD Sonja Vesel</t>
  </si>
  <si>
    <t>SD Jože Kovačič</t>
  </si>
  <si>
    <t>BOŽIČ Matej</t>
  </si>
  <si>
    <t>Božič Matej</t>
  </si>
  <si>
    <t>Steklačič Matjaž</t>
  </si>
  <si>
    <t>Gorjanc Jože</t>
  </si>
  <si>
    <t>Medved Jaka</t>
  </si>
  <si>
    <t>Pirc Žiga</t>
  </si>
  <si>
    <t>Čebular Blaž</t>
  </si>
  <si>
    <t>Leskovec</t>
  </si>
  <si>
    <t xml:space="preserve"> 24.11.19</t>
  </si>
  <si>
    <t>RUS Luka</t>
  </si>
  <si>
    <t>MUHADŽIČ Vid</t>
  </si>
  <si>
    <t>KOŠAK Matevž</t>
  </si>
  <si>
    <t>ČEBULAR Blaž</t>
  </si>
  <si>
    <t>MOHORIČ Matej</t>
  </si>
  <si>
    <t>1. krog 2. DL JV, Leskovec,  24.11.2019</t>
  </si>
  <si>
    <t>NN</t>
  </si>
  <si>
    <t>Gorjanci 2</t>
  </si>
  <si>
    <t xml:space="preserve">   8.12.19</t>
  </si>
  <si>
    <t>22.12.19</t>
  </si>
  <si>
    <t>Brežice</t>
  </si>
  <si>
    <r>
      <t xml:space="preserve">2. drž. liga jugovzhod - zr. puška      </t>
    </r>
    <r>
      <rPr>
        <b/>
        <sz val="12"/>
        <color indexed="9"/>
        <rFont val="Verdana"/>
        <family val="2"/>
        <charset val="238"/>
      </rPr>
      <t xml:space="preserve"> sez. 2019/20</t>
    </r>
  </si>
  <si>
    <t>xxx</t>
  </si>
  <si>
    <t>Rus Luka</t>
  </si>
  <si>
    <t>Uhan Blaž</t>
  </si>
  <si>
    <t>Mohorič Matej</t>
  </si>
  <si>
    <t>3. krog 2. DL JV, Šentvid pri Stični, 22.12.2019</t>
  </si>
  <si>
    <t>SD Jože Kovačič Šentvid pri Stični</t>
  </si>
  <si>
    <t>SD Sonja Vesel Ivančna Gorica</t>
  </si>
  <si>
    <t xml:space="preserve">  26.1.20</t>
  </si>
  <si>
    <t xml:space="preserve">  9.2.20</t>
  </si>
  <si>
    <t xml:space="preserve">   1.3.20</t>
  </si>
  <si>
    <t>4. krog 2. DL JV, Puška, Novo mesto, 26.1.2020</t>
  </si>
  <si>
    <t xml:space="preserve">MIKEC Nejc </t>
  </si>
  <si>
    <t>DNS</t>
  </si>
  <si>
    <t>5. krog 2. DL JV, Puška, Novo mesto, 9.2.2020</t>
  </si>
  <si>
    <t>ŽIGA Pirc</t>
  </si>
  <si>
    <t xml:space="preserve">Gorjanci </t>
  </si>
  <si>
    <t>Gorjanci B</t>
  </si>
  <si>
    <t>Matjaž Steklačič</t>
  </si>
  <si>
    <t>Blaž Čebular</t>
  </si>
  <si>
    <t>Jože Gorjanc</t>
  </si>
  <si>
    <t> Hanzi Mohorič (ekipno)</t>
  </si>
  <si>
    <t>- Žiga Pirc  (ekipno)</t>
  </si>
  <si>
    <t>- Nejc Mikec  (ekipno)</t>
  </si>
  <si>
    <t>- Matej Mohorič  </t>
  </si>
  <si>
    <t>6. krog 2. DL JV, Puška, Brežice,1.3.2020</t>
  </si>
  <si>
    <t>MOHORIČ Hanzi - e</t>
  </si>
  <si>
    <t>ŽIGA Pirc -e</t>
  </si>
  <si>
    <t>MIKEC Nejc - e</t>
  </si>
</sst>
</file>

<file path=xl/styles.xml><?xml version="1.0" encoding="utf-8"?>
<styleSheet xmlns="http://schemas.openxmlformats.org/spreadsheetml/2006/main">
  <numFmts count="5">
    <numFmt numFmtId="164" formatCode="dd/mmm"/>
    <numFmt numFmtId="165" formatCode="dd/mm/yy"/>
    <numFmt numFmtId="166" formatCode="dd/mm/yy;@"/>
    <numFmt numFmtId="167" formatCode="0.0"/>
    <numFmt numFmtId="168" formatCode="#,##0.0"/>
  </numFmts>
  <fonts count="11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Verdana"/>
      <family val="2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12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7"/>
      <color indexed="9"/>
      <name val="Times New Roman"/>
      <family val="1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b/>
      <sz val="9"/>
      <color indexed="12"/>
      <name val="Verdan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Verdana"/>
      <family val="2"/>
      <charset val="238"/>
    </font>
    <font>
      <i/>
      <sz val="8"/>
      <name val="Verdana"/>
      <family val="2"/>
      <charset val="238"/>
    </font>
    <font>
      <i/>
      <sz val="7"/>
      <name val="Times New Roman"/>
      <family val="1"/>
      <charset val="238"/>
    </font>
    <font>
      <i/>
      <sz val="9"/>
      <name val="Verdana"/>
      <family val="2"/>
      <charset val="238"/>
    </font>
    <font>
      <sz val="9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i/>
      <sz val="7"/>
      <name val="Verdana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7"/>
      <name val="Verdana"/>
      <family val="2"/>
      <charset val="238"/>
    </font>
    <font>
      <sz val="12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4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12"/>
      <name val="Arial"/>
      <family val="2"/>
      <charset val="238"/>
    </font>
    <font>
      <i/>
      <sz val="8"/>
      <color indexed="8"/>
      <name val="Calibri"/>
      <family val="2"/>
      <charset val="238"/>
    </font>
    <font>
      <b/>
      <sz val="14"/>
      <color indexed="9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b/>
      <i/>
      <u/>
      <sz val="12"/>
      <name val="Verdana"/>
      <family val="2"/>
    </font>
    <font>
      <sz val="11"/>
      <name val="Verdana"/>
      <family val="2"/>
    </font>
    <font>
      <b/>
      <i/>
      <sz val="8"/>
      <name val="Arial"/>
      <family val="2"/>
    </font>
    <font>
      <i/>
      <sz val="8"/>
      <color indexed="8"/>
      <name val="Verdana"/>
      <family val="2"/>
      <charset val="238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  <charset val="238"/>
    </font>
    <font>
      <sz val="8"/>
      <color indexed="9"/>
      <name val="Verdana"/>
      <family val="2"/>
      <charset val="238"/>
    </font>
    <font>
      <sz val="10"/>
      <color indexed="8"/>
      <name val="Verdana"/>
      <family val="2"/>
    </font>
    <font>
      <sz val="10"/>
      <color rgb="FF000000"/>
      <name val="Arial"/>
      <family val="2"/>
      <charset val="238"/>
    </font>
    <font>
      <sz val="10"/>
      <color indexed="8"/>
      <name val="Verdana"/>
      <family val="2"/>
      <charset val="238"/>
    </font>
    <font>
      <b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6.5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  <charset val="238"/>
    </font>
    <font>
      <i/>
      <sz val="10"/>
      <name val="Verdana"/>
      <family val="2"/>
      <charset val="238"/>
    </font>
    <font>
      <i/>
      <u/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u/>
      <sz val="10"/>
      <name val="Verdana"/>
      <family val="2"/>
      <charset val="238"/>
    </font>
    <font>
      <sz val="12"/>
      <color rgb="FF222222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u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37"/>
      </patternFill>
    </fill>
    <fill>
      <patternFill patternType="solid">
        <fgColor indexed="22"/>
        <bgColor indexed="4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27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59999389629810485"/>
        <bgColor indexed="27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57" fillId="0" borderId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57" fillId="0" borderId="0"/>
    <xf numFmtId="0" fontId="2" fillId="0" borderId="0"/>
    <xf numFmtId="0" fontId="14" fillId="7" borderId="0" applyNumberFormat="0" applyBorder="0" applyAlignment="0" applyProtection="0"/>
    <xf numFmtId="0" fontId="57" fillId="4" borderId="8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</cellStyleXfs>
  <cellXfs count="56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/>
    <xf numFmtId="0" fontId="22" fillId="18" borderId="10" xfId="0" applyFont="1" applyFill="1" applyBorder="1"/>
    <xf numFmtId="0" fontId="24" fillId="18" borderId="11" xfId="0" applyFont="1" applyFill="1" applyBorder="1"/>
    <xf numFmtId="0" fontId="24" fillId="18" borderId="11" xfId="0" applyFont="1" applyFill="1" applyBorder="1" applyAlignment="1">
      <alignment horizontal="center"/>
    </xf>
    <xf numFmtId="0" fontId="24" fillId="18" borderId="11" xfId="0" applyFont="1" applyFill="1" applyBorder="1" applyAlignment="1">
      <alignment horizontal="left"/>
    </xf>
    <xf numFmtId="0" fontId="24" fillId="18" borderId="12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7" borderId="13" xfId="0" applyFont="1" applyFill="1" applyBorder="1"/>
    <xf numFmtId="0" fontId="26" fillId="7" borderId="14" xfId="0" applyFont="1" applyFill="1" applyBorder="1"/>
    <xf numFmtId="164" fontId="21" fillId="7" borderId="14" xfId="0" applyNumberFormat="1" applyFont="1" applyFill="1" applyBorder="1"/>
    <xf numFmtId="0" fontId="28" fillId="7" borderId="16" xfId="0" applyFont="1" applyFill="1" applyBorder="1" applyAlignment="1">
      <alignment horizontal="center"/>
    </xf>
    <xf numFmtId="0" fontId="28" fillId="7" borderId="18" xfId="0" applyFont="1" applyFill="1" applyBorder="1" applyAlignment="1">
      <alignment horizontal="center"/>
    </xf>
    <xf numFmtId="0" fontId="18" fillId="7" borderId="19" xfId="0" applyFont="1" applyFill="1" applyBorder="1"/>
    <xf numFmtId="0" fontId="29" fillId="7" borderId="0" xfId="0" applyFont="1" applyFill="1" applyBorder="1"/>
    <xf numFmtId="164" fontId="21" fillId="7" borderId="0" xfId="0" applyNumberFormat="1" applyFont="1" applyFill="1" applyBorder="1"/>
    <xf numFmtId="164" fontId="30" fillId="7" borderId="20" xfId="0" applyNumberFormat="1" applyFont="1" applyFill="1" applyBorder="1" applyAlignment="1">
      <alignment horizontal="left"/>
    </xf>
    <xf numFmtId="0" fontId="30" fillId="7" borderId="21" xfId="0" applyFont="1" applyFill="1" applyBorder="1" applyAlignment="1">
      <alignment horizontal="center"/>
    </xf>
    <xf numFmtId="0" fontId="30" fillId="7" borderId="20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center"/>
    </xf>
    <xf numFmtId="0" fontId="28" fillId="7" borderId="21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/>
    </xf>
    <xf numFmtId="0" fontId="18" fillId="7" borderId="23" xfId="0" applyFont="1" applyFill="1" applyBorder="1"/>
    <xf numFmtId="0" fontId="29" fillId="7" borderId="24" xfId="0" applyFont="1" applyFill="1" applyBorder="1"/>
    <xf numFmtId="164" fontId="21" fillId="7" borderId="24" xfId="0" applyNumberFormat="1" applyFont="1" applyFill="1" applyBorder="1"/>
    <xf numFmtId="164" fontId="32" fillId="7" borderId="25" xfId="0" applyNumberFormat="1" applyFont="1" applyFill="1" applyBorder="1" applyAlignment="1">
      <alignment horizontal="left"/>
    </xf>
    <xf numFmtId="0" fontId="32" fillId="7" borderId="26" xfId="0" applyFont="1" applyFill="1" applyBorder="1" applyAlignment="1">
      <alignment horizontal="center"/>
    </xf>
    <xf numFmtId="165" fontId="32" fillId="7" borderId="26" xfId="0" applyNumberFormat="1" applyFont="1" applyFill="1" applyBorder="1" applyAlignment="1">
      <alignment horizontal="center"/>
    </xf>
    <xf numFmtId="165" fontId="32" fillId="7" borderId="24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5" fillId="0" borderId="0" xfId="0" applyFont="1" applyBorder="1"/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/>
    <xf numFmtId="0" fontId="18" fillId="0" borderId="0" xfId="0" applyFont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1" fillId="0" borderId="0" xfId="0" applyFont="1"/>
    <xf numFmtId="0" fontId="32" fillId="0" borderId="0" xfId="0" applyFont="1" applyBorder="1" applyAlignment="1">
      <alignment horizontal="center"/>
    </xf>
    <xf numFmtId="0" fontId="44" fillId="0" borderId="0" xfId="0" applyFont="1"/>
    <xf numFmtId="0" fontId="44" fillId="0" borderId="0" xfId="0" applyFont="1" applyBorder="1"/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48" fillId="0" borderId="0" xfId="0" applyFont="1" applyBorder="1"/>
    <xf numFmtId="0" fontId="18" fillId="0" borderId="0" xfId="0" applyFont="1" applyAlignment="1">
      <alignment horizontal="justify"/>
    </xf>
    <xf numFmtId="0" fontId="35" fillId="0" borderId="0" xfId="0" applyFont="1"/>
    <xf numFmtId="0" fontId="50" fillId="19" borderId="0" xfId="0" applyFont="1" applyFill="1" applyBorder="1"/>
    <xf numFmtId="0" fontId="35" fillId="19" borderId="0" xfId="0" applyFont="1" applyFill="1" applyBorder="1" applyAlignment="1">
      <alignment horizontal="center"/>
    </xf>
    <xf numFmtId="0" fontId="35" fillId="19" borderId="0" xfId="0" applyFont="1" applyFill="1" applyBorder="1"/>
    <xf numFmtId="0" fontId="36" fillId="0" borderId="0" xfId="0" applyFont="1"/>
    <xf numFmtId="0" fontId="51" fillId="0" borderId="0" xfId="0" applyFont="1"/>
    <xf numFmtId="0" fontId="48" fillId="0" borderId="0" xfId="0" applyFont="1"/>
    <xf numFmtId="0" fontId="36" fillId="0" borderId="0" xfId="0" applyFont="1" applyAlignment="1">
      <alignment horizontal="center"/>
    </xf>
    <xf numFmtId="0" fontId="43" fillId="0" borderId="0" xfId="28" applyFont="1" applyBorder="1" applyAlignment="1">
      <alignment horizontal="center" vertical="center" wrapText="1"/>
    </xf>
    <xf numFmtId="0" fontId="0" fillId="0" borderId="0" xfId="28" applyFont="1" applyBorder="1" applyAlignment="1">
      <alignment horizontal="center"/>
    </xf>
    <xf numFmtId="0" fontId="52" fillId="0" borderId="0" xfId="0" applyFont="1"/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28" xfId="0" applyFont="1" applyBorder="1"/>
    <xf numFmtId="0" fontId="28" fillId="7" borderId="22" xfId="0" applyFont="1" applyFill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47" fillId="0" borderId="0" xfId="28" applyFont="1" applyFill="1" applyBorder="1"/>
    <xf numFmtId="0" fontId="46" fillId="0" borderId="0" xfId="28" applyFont="1" applyFill="1" applyBorder="1" applyAlignment="1">
      <alignment horizontal="center" vertical="center"/>
    </xf>
    <xf numFmtId="0" fontId="43" fillId="0" borderId="0" xfId="28" applyFont="1" applyFill="1" applyBorder="1" applyAlignment="1">
      <alignment horizontal="center" vertical="center"/>
    </xf>
    <xf numFmtId="0" fontId="43" fillId="0" borderId="0" xfId="28" applyFont="1" applyFill="1" applyBorder="1" applyAlignment="1">
      <alignment horizontal="center"/>
    </xf>
    <xf numFmtId="0" fontId="57" fillId="0" borderId="0" xfId="28" applyFill="1" applyBorder="1"/>
    <xf numFmtId="0" fontId="3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32" xfId="0" applyFont="1" applyBorder="1" applyAlignment="1">
      <alignment horizontal="center" wrapText="1"/>
    </xf>
    <xf numFmtId="0" fontId="18" fillId="19" borderId="33" xfId="0" applyFont="1" applyFill="1" applyBorder="1" applyAlignment="1">
      <alignment horizontal="center"/>
    </xf>
    <xf numFmtId="0" fontId="42" fillId="19" borderId="34" xfId="0" applyFont="1" applyFill="1" applyBorder="1"/>
    <xf numFmtId="0" fontId="18" fillId="19" borderId="34" xfId="0" applyFont="1" applyFill="1" applyBorder="1" applyAlignment="1">
      <alignment horizontal="center"/>
    </xf>
    <xf numFmtId="0" fontId="40" fillId="19" borderId="34" xfId="0" applyFont="1" applyFill="1" applyBorder="1"/>
    <xf numFmtId="0" fontId="41" fillId="19" borderId="34" xfId="0" applyFont="1" applyFill="1" applyBorder="1" applyAlignment="1">
      <alignment horizontal="center"/>
    </xf>
    <xf numFmtId="0" fontId="40" fillId="19" borderId="34" xfId="0" applyFont="1" applyFill="1" applyBorder="1" applyAlignment="1">
      <alignment horizontal="center"/>
    </xf>
    <xf numFmtId="0" fontId="34" fillId="19" borderId="35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Border="1"/>
    <xf numFmtId="0" fontId="34" fillId="0" borderId="30" xfId="0" applyFont="1" applyFill="1" applyBorder="1" applyAlignment="1">
      <alignment horizontal="center"/>
    </xf>
    <xf numFmtId="0" fontId="56" fillId="0" borderId="36" xfId="0" applyFont="1" applyBorder="1" applyAlignment="1">
      <alignment horizontal="center"/>
    </xf>
    <xf numFmtId="1" fontId="34" fillId="0" borderId="37" xfId="0" applyNumberFormat="1" applyFont="1" applyFill="1" applyBorder="1" applyAlignment="1">
      <alignment horizontal="center"/>
    </xf>
    <xf numFmtId="1" fontId="34" fillId="0" borderId="30" xfId="0" applyNumberFormat="1" applyFont="1" applyFill="1" applyBorder="1" applyAlignment="1">
      <alignment horizontal="center"/>
    </xf>
    <xf numFmtId="0" fontId="37" fillId="0" borderId="38" xfId="0" applyFont="1" applyBorder="1"/>
    <xf numFmtId="167" fontId="4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38" fillId="0" borderId="0" xfId="0" quotePrefix="1" applyFont="1" applyFill="1" applyBorder="1" applyAlignment="1">
      <alignment horizontal="center"/>
    </xf>
    <xf numFmtId="1" fontId="34" fillId="0" borderId="31" xfId="0" applyNumberFormat="1" applyFont="1" applyFill="1" applyBorder="1" applyAlignment="1">
      <alignment horizontal="center"/>
    </xf>
    <xf numFmtId="0" fontId="54" fillId="20" borderId="36" xfId="0" applyFont="1" applyFill="1" applyBorder="1" applyAlignment="1">
      <alignment horizontal="center"/>
    </xf>
    <xf numFmtId="0" fontId="54" fillId="21" borderId="36" xfId="0" applyFont="1" applyFill="1" applyBorder="1" applyAlignment="1">
      <alignment horizontal="center"/>
    </xf>
    <xf numFmtId="0" fontId="54" fillId="22" borderId="39" xfId="0" applyFont="1" applyFill="1" applyBorder="1" applyAlignment="1">
      <alignment horizontal="center"/>
    </xf>
    <xf numFmtId="167" fontId="59" fillId="0" borderId="20" xfId="0" applyNumberFormat="1" applyFont="1" applyBorder="1" applyAlignment="1">
      <alignment horizontal="center"/>
    </xf>
    <xf numFmtId="167" fontId="45" fillId="0" borderId="40" xfId="0" applyNumberFormat="1" applyFont="1" applyBorder="1" applyAlignment="1">
      <alignment horizontal="center"/>
    </xf>
    <xf numFmtId="0" fontId="38" fillId="0" borderId="0" xfId="0" applyFont="1"/>
    <xf numFmtId="0" fontId="43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7" fontId="45" fillId="0" borderId="20" xfId="0" applyNumberFormat="1" applyFont="1" applyBorder="1" applyAlignment="1">
      <alignment horizontal="center"/>
    </xf>
    <xf numFmtId="167" fontId="35" fillId="0" borderId="0" xfId="0" applyNumberFormat="1" applyFont="1" applyBorder="1" applyAlignment="1">
      <alignment horizontal="center"/>
    </xf>
    <xf numFmtId="167" fontId="38" fillId="0" borderId="20" xfId="0" applyNumberFormat="1" applyFont="1" applyFill="1" applyBorder="1" applyAlignment="1">
      <alignment horizontal="center"/>
    </xf>
    <xf numFmtId="167" fontId="45" fillId="0" borderId="20" xfId="0" applyNumberFormat="1" applyFont="1" applyFill="1" applyBorder="1" applyAlignment="1">
      <alignment horizontal="center"/>
    </xf>
    <xf numFmtId="167" fontId="59" fillId="0" borderId="20" xfId="0" applyNumberFormat="1" applyFont="1" applyFill="1" applyBorder="1" applyAlignment="1">
      <alignment horizontal="center"/>
    </xf>
    <xf numFmtId="167" fontId="45" fillId="0" borderId="40" xfId="0" applyNumberFormat="1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6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0" fillId="0" borderId="0" xfId="0" applyFont="1"/>
    <xf numFmtId="0" fontId="61" fillId="0" borderId="0" xfId="0" applyFont="1" applyBorder="1" applyAlignment="1">
      <alignment horizontal="right"/>
    </xf>
    <xf numFmtId="0" fontId="27" fillId="0" borderId="0" xfId="0" applyFont="1"/>
    <xf numFmtId="0" fontId="62" fillId="18" borderId="0" xfId="0" applyFont="1" applyFill="1" applyBorder="1" applyAlignment="1">
      <alignment vertical="center"/>
    </xf>
    <xf numFmtId="0" fontId="63" fillId="18" borderId="0" xfId="0" applyFont="1" applyFill="1" applyBorder="1" applyAlignment="1">
      <alignment vertical="center"/>
    </xf>
    <xf numFmtId="0" fontId="63" fillId="18" borderId="0" xfId="0" applyFont="1" applyFill="1" applyBorder="1" applyAlignment="1">
      <alignment horizontal="center" vertical="center"/>
    </xf>
    <xf numFmtId="0" fontId="64" fillId="19" borderId="0" xfId="0" applyFont="1" applyFill="1" applyBorder="1"/>
    <xf numFmtId="0" fontId="63" fillId="19" borderId="0" xfId="0" applyFont="1" applyFill="1" applyBorder="1" applyAlignment="1">
      <alignment horizontal="center"/>
    </xf>
    <xf numFmtId="0" fontId="63" fillId="19" borderId="0" xfId="0" applyFont="1" applyFill="1" applyBorder="1"/>
    <xf numFmtId="0" fontId="66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43" fillId="0" borderId="0" xfId="0" quotePrefix="1" applyFont="1" applyFill="1" applyBorder="1" applyAlignment="1">
      <alignment horizontal="center"/>
    </xf>
    <xf numFmtId="0" fontId="66" fillId="0" borderId="0" xfId="0" applyFont="1" applyBorder="1"/>
    <xf numFmtId="0" fontId="48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quotePrefix="1" applyFont="1" applyFill="1" applyBorder="1" applyAlignment="1">
      <alignment horizontal="center"/>
    </xf>
    <xf numFmtId="167" fontId="65" fillId="0" borderId="0" xfId="0" applyNumberFormat="1" applyFont="1" applyBorder="1" applyAlignment="1">
      <alignment horizontal="center"/>
    </xf>
    <xf numFmtId="167" fontId="49" fillId="0" borderId="0" xfId="0" applyNumberFormat="1" applyFont="1" applyBorder="1" applyAlignment="1">
      <alignment horizontal="center"/>
    </xf>
    <xf numFmtId="167" fontId="63" fillId="18" borderId="0" xfId="0" applyNumberFormat="1" applyFont="1" applyFill="1" applyBorder="1" applyAlignment="1">
      <alignment horizontal="center" vertical="center"/>
    </xf>
    <xf numFmtId="167" fontId="63" fillId="19" borderId="0" xfId="0" applyNumberFormat="1" applyFont="1" applyFill="1" applyBorder="1" applyAlignment="1">
      <alignment horizontal="center"/>
    </xf>
    <xf numFmtId="167" fontId="35" fillId="19" borderId="0" xfId="0" applyNumberFormat="1" applyFont="1" applyFill="1" applyBorder="1" applyAlignment="1">
      <alignment horizontal="center"/>
    </xf>
    <xf numFmtId="167" fontId="45" fillId="0" borderId="0" xfId="0" applyNumberFormat="1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2" fillId="0" borderId="0" xfId="0" applyFont="1" applyBorder="1"/>
    <xf numFmtId="167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/>
    <xf numFmtId="0" fontId="0" fillId="0" borderId="0" xfId="0" applyFill="1" applyBorder="1"/>
    <xf numFmtId="167" fontId="36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167" fontId="48" fillId="0" borderId="0" xfId="0" applyNumberFormat="1" applyFont="1" applyFill="1" applyBorder="1"/>
    <xf numFmtId="167" fontId="48" fillId="0" borderId="0" xfId="0" applyNumberFormat="1" applyFont="1" applyFill="1" applyBorder="1" applyAlignment="1">
      <alignment horizontal="center"/>
    </xf>
    <xf numFmtId="167" fontId="49" fillId="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7" fontId="38" fillId="0" borderId="36" xfId="0" applyNumberFormat="1" applyFont="1" applyBorder="1" applyAlignment="1">
      <alignment horizontal="center"/>
    </xf>
    <xf numFmtId="167" fontId="38" fillId="0" borderId="36" xfId="0" applyNumberFormat="1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167" fontId="38" fillId="0" borderId="20" xfId="0" applyNumberFormat="1" applyFont="1" applyBorder="1" applyAlignment="1">
      <alignment horizontal="center"/>
    </xf>
    <xf numFmtId="0" fontId="36" fillId="24" borderId="0" xfId="0" applyFont="1" applyFill="1" applyBorder="1"/>
    <xf numFmtId="0" fontId="36" fillId="24" borderId="0" xfId="0" applyFont="1" applyFill="1" applyBorder="1" applyAlignment="1">
      <alignment horizontal="center"/>
    </xf>
    <xf numFmtId="167" fontId="36" fillId="24" borderId="0" xfId="0" applyNumberFormat="1" applyFont="1" applyFill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/>
    <xf numFmtId="167" fontId="33" fillId="0" borderId="36" xfId="0" applyNumberFormat="1" applyFont="1" applyFill="1" applyBorder="1" applyAlignment="1">
      <alignment horizontal="center"/>
    </xf>
    <xf numFmtId="167" fontId="68" fillId="0" borderId="0" xfId="0" applyNumberFormat="1" applyFont="1" applyFill="1" applyBorder="1" applyAlignment="1">
      <alignment horizontal="center"/>
    </xf>
    <xf numFmtId="167" fontId="58" fillId="0" borderId="0" xfId="0" applyNumberFormat="1" applyFont="1" applyFill="1" applyBorder="1" applyAlignment="1">
      <alignment horizontal="center"/>
    </xf>
    <xf numFmtId="0" fontId="49" fillId="0" borderId="0" xfId="0" applyFont="1"/>
    <xf numFmtId="167" fontId="48" fillId="0" borderId="0" xfId="0" applyNumberFormat="1" applyFont="1"/>
    <xf numFmtId="167" fontId="2" fillId="0" borderId="0" xfId="38" applyNumberFormat="1" applyFill="1" applyBorder="1"/>
    <xf numFmtId="167" fontId="65" fillId="0" borderId="0" xfId="0" applyNumberFormat="1" applyFont="1" applyFill="1" applyBorder="1" applyAlignment="1">
      <alignment horizontal="center"/>
    </xf>
    <xf numFmtId="167" fontId="72" fillId="0" borderId="0" xfId="38" applyNumberFormat="1" applyFont="1" applyFill="1" applyBorder="1"/>
    <xf numFmtId="0" fontId="56" fillId="0" borderId="41" xfId="0" applyFont="1" applyBorder="1" applyAlignment="1">
      <alignment horizontal="center"/>
    </xf>
    <xf numFmtId="0" fontId="28" fillId="0" borderId="44" xfId="0" applyFont="1" applyBorder="1"/>
    <xf numFmtId="0" fontId="28" fillId="0" borderId="43" xfId="0" applyFont="1" applyBorder="1"/>
    <xf numFmtId="0" fontId="18" fillId="0" borderId="43" xfId="0" applyFont="1" applyBorder="1"/>
    <xf numFmtId="0" fontId="0" fillId="0" borderId="0" xfId="0" applyFont="1" applyBorder="1"/>
    <xf numFmtId="0" fontId="0" fillId="0" borderId="0" xfId="28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43" fillId="0" borderId="0" xfId="28" applyFont="1" applyFill="1" applyBorder="1" applyAlignment="1">
      <alignment horizontal="center" vertical="center" wrapText="1"/>
    </xf>
    <xf numFmtId="0" fontId="57" fillId="0" borderId="0" xfId="28" applyFill="1" applyBorder="1" applyAlignment="1">
      <alignment horizontal="center" vertical="center"/>
    </xf>
    <xf numFmtId="0" fontId="55" fillId="0" borderId="0" xfId="0" applyFont="1" applyFill="1" applyBorder="1"/>
    <xf numFmtId="0" fontId="57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7" fontId="48" fillId="0" borderId="0" xfId="37" applyNumberFormat="1" applyFont="1" applyBorder="1"/>
    <xf numFmtId="167" fontId="49" fillId="0" borderId="0" xfId="37" applyNumberFormat="1" applyFont="1" applyBorder="1" applyAlignment="1">
      <alignment horizontal="center"/>
    </xf>
    <xf numFmtId="167" fontId="33" fillId="0" borderId="20" xfId="0" applyNumberFormat="1" applyFont="1" applyFill="1" applyBorder="1" applyAlignment="1">
      <alignment horizontal="center"/>
    </xf>
    <xf numFmtId="0" fontId="73" fillId="18" borderId="19" xfId="0" applyFont="1" applyFill="1" applyBorder="1" applyAlignment="1">
      <alignment vertical="center"/>
    </xf>
    <xf numFmtId="0" fontId="74" fillId="18" borderId="0" xfId="0" applyFont="1" applyFill="1" applyBorder="1" applyAlignment="1">
      <alignment vertical="center"/>
    </xf>
    <xf numFmtId="0" fontId="74" fillId="18" borderId="0" xfId="0" applyFont="1" applyFill="1" applyBorder="1" applyAlignment="1">
      <alignment horizontal="center" vertical="center"/>
    </xf>
    <xf numFmtId="0" fontId="74" fillId="18" borderId="48" xfId="0" applyFont="1" applyFill="1" applyBorder="1" applyAlignment="1">
      <alignment horizontal="center" vertical="center"/>
    </xf>
    <xf numFmtId="0" fontId="75" fillId="19" borderId="49" xfId="0" applyFont="1" applyFill="1" applyBorder="1"/>
    <xf numFmtId="0" fontId="76" fillId="19" borderId="17" xfId="0" applyFont="1" applyFill="1" applyBorder="1"/>
    <xf numFmtId="0" fontId="74" fillId="19" borderId="17" xfId="0" applyFont="1" applyFill="1" applyBorder="1" applyAlignment="1">
      <alignment horizontal="center"/>
    </xf>
    <xf numFmtId="0" fontId="74" fillId="19" borderId="17" xfId="0" applyFont="1" applyFill="1" applyBorder="1"/>
    <xf numFmtId="0" fontId="74" fillId="19" borderId="5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35" fillId="0" borderId="28" xfId="0" applyFont="1" applyBorder="1"/>
    <xf numFmtId="0" fontId="35" fillId="0" borderId="28" xfId="0" applyFont="1" applyBorder="1" applyAlignment="1">
      <alignment horizontal="center"/>
    </xf>
    <xf numFmtId="167" fontId="35" fillId="0" borderId="28" xfId="0" applyNumberFormat="1" applyFont="1" applyBorder="1" applyAlignment="1">
      <alignment horizontal="center"/>
    </xf>
    <xf numFmtId="0" fontId="35" fillId="0" borderId="36" xfId="0" applyFont="1" applyBorder="1"/>
    <xf numFmtId="167" fontId="49" fillId="0" borderId="46" xfId="0" applyNumberFormat="1" applyFont="1" applyBorder="1" applyAlignment="1">
      <alignment horizontal="center"/>
    </xf>
    <xf numFmtId="167" fontId="35" fillId="0" borderId="46" xfId="0" applyNumberFormat="1" applyFont="1" applyBorder="1" applyAlignment="1">
      <alignment horizontal="center"/>
    </xf>
    <xf numFmtId="0" fontId="36" fillId="24" borderId="36" xfId="0" applyFont="1" applyFill="1" applyBorder="1"/>
    <xf numFmtId="167" fontId="36" fillId="24" borderId="46" xfId="0" applyNumberFormat="1" applyFont="1" applyFill="1" applyBorder="1" applyAlignment="1">
      <alignment horizontal="center"/>
    </xf>
    <xf numFmtId="0" fontId="48" fillId="0" borderId="36" xfId="0" applyFont="1" applyBorder="1"/>
    <xf numFmtId="167" fontId="78" fillId="0" borderId="46" xfId="0" applyNumberFormat="1" applyFont="1" applyBorder="1" applyAlignment="1">
      <alignment horizontal="center"/>
    </xf>
    <xf numFmtId="0" fontId="35" fillId="0" borderId="41" xfId="0" applyFont="1" applyBorder="1"/>
    <xf numFmtId="167" fontId="35" fillId="0" borderId="47" xfId="0" applyNumberFormat="1" applyFont="1" applyBorder="1" applyAlignment="1">
      <alignment horizontal="center"/>
    </xf>
    <xf numFmtId="0" fontId="35" fillId="19" borderId="53" xfId="0" applyFont="1" applyFill="1" applyBorder="1" applyAlignment="1">
      <alignment horizontal="center"/>
    </xf>
    <xf numFmtId="167" fontId="53" fillId="0" borderId="40" xfId="0" applyNumberFormat="1" applyFont="1" applyBorder="1"/>
    <xf numFmtId="167" fontId="53" fillId="0" borderId="0" xfId="0" applyNumberFormat="1" applyFont="1" applyBorder="1"/>
    <xf numFmtId="0" fontId="56" fillId="19" borderId="34" xfId="0" applyFont="1" applyFill="1" applyBorder="1" applyAlignment="1">
      <alignment horizontal="center"/>
    </xf>
    <xf numFmtId="167" fontId="53" fillId="0" borderId="20" xfId="0" applyNumberFormat="1" applyFont="1" applyFill="1" applyBorder="1" applyAlignment="1">
      <alignment horizontal="center"/>
    </xf>
    <xf numFmtId="167" fontId="53" fillId="0" borderId="20" xfId="0" applyNumberFormat="1" applyFont="1" applyBorder="1" applyAlignment="1">
      <alignment horizontal="center"/>
    </xf>
    <xf numFmtId="167" fontId="45" fillId="0" borderId="20" xfId="0" applyNumberFormat="1" applyFont="1" applyBorder="1"/>
    <xf numFmtId="167" fontId="79" fillId="0" borderId="0" xfId="0" applyNumberFormat="1" applyFont="1" applyFill="1" applyBorder="1" applyAlignment="1">
      <alignment horizontal="center"/>
    </xf>
    <xf numFmtId="0" fontId="53" fillId="0" borderId="0" xfId="0" applyFont="1" applyBorder="1"/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167" fontId="80" fillId="0" borderId="0" xfId="0" applyNumberFormat="1" applyFont="1" applyFill="1" applyBorder="1" applyAlignment="1">
      <alignment horizontal="center"/>
    </xf>
    <xf numFmtId="167" fontId="80" fillId="0" borderId="0" xfId="0" applyNumberFormat="1" applyFont="1" applyBorder="1" applyAlignment="1">
      <alignment horizontal="center"/>
    </xf>
    <xf numFmtId="0" fontId="38" fillId="0" borderId="0" xfId="45" applyFont="1" applyFill="1" applyBorder="1"/>
    <xf numFmtId="0" fontId="38" fillId="0" borderId="0" xfId="45" applyFont="1" applyBorder="1"/>
    <xf numFmtId="0" fontId="79" fillId="0" borderId="0" xfId="38" applyFont="1" applyBorder="1"/>
    <xf numFmtId="0" fontId="81" fillId="0" borderId="0" xfId="38" applyFont="1" applyBorder="1"/>
    <xf numFmtId="0" fontId="21" fillId="0" borderId="0" xfId="0" applyFont="1" applyFill="1" applyAlignment="1">
      <alignment horizontal="center"/>
    </xf>
    <xf numFmtId="0" fontId="82" fillId="18" borderId="11" xfId="0" applyFont="1" applyFill="1" applyBorder="1" applyAlignment="1">
      <alignment horizontal="left"/>
    </xf>
    <xf numFmtId="0" fontId="32" fillId="7" borderId="21" xfId="0" applyFont="1" applyFill="1" applyBorder="1" applyAlignment="1">
      <alignment horizontal="center"/>
    </xf>
    <xf numFmtId="0" fontId="38" fillId="19" borderId="34" xfId="0" applyFont="1" applyFill="1" applyBorder="1" applyAlignment="1">
      <alignment horizontal="center"/>
    </xf>
    <xf numFmtId="167" fontId="38" fillId="0" borderId="40" xfId="0" applyNumberFormat="1" applyFont="1" applyFill="1" applyBorder="1" applyAlignment="1">
      <alignment horizontal="center"/>
    </xf>
    <xf numFmtId="166" fontId="32" fillId="7" borderId="25" xfId="0" quotePrefix="1" applyNumberFormat="1" applyFont="1" applyFill="1" applyBorder="1" applyAlignment="1">
      <alignment horizontal="left"/>
    </xf>
    <xf numFmtId="167" fontId="6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167" fontId="58" fillId="0" borderId="0" xfId="0" applyNumberFormat="1" applyFont="1" applyBorder="1" applyAlignment="1">
      <alignment horizontal="center"/>
    </xf>
    <xf numFmtId="167" fontId="61" fillId="0" borderId="0" xfId="0" applyNumberFormat="1" applyFont="1" applyBorder="1" applyAlignment="1">
      <alignment horizontal="right"/>
    </xf>
    <xf numFmtId="165" fontId="32" fillId="7" borderId="25" xfId="0" quotePrefix="1" applyNumberFormat="1" applyFont="1" applyFill="1" applyBorder="1" applyAlignment="1">
      <alignment horizontal="left"/>
    </xf>
    <xf numFmtId="165" fontId="32" fillId="7" borderId="24" xfId="0" quotePrefix="1" applyNumberFormat="1" applyFont="1" applyFill="1" applyBorder="1" applyAlignment="1">
      <alignment horizontal="left"/>
    </xf>
    <xf numFmtId="0" fontId="0" fillId="0" borderId="43" xfId="0" applyFont="1" applyFill="1" applyBorder="1"/>
    <xf numFmtId="0" fontId="68" fillId="0" borderId="43" xfId="0" applyFont="1" applyBorder="1" applyAlignment="1">
      <alignment horizontal="left"/>
    </xf>
    <xf numFmtId="167" fontId="83" fillId="0" borderId="0" xfId="0" applyNumberFormat="1" applyFont="1" applyFill="1" applyBorder="1" applyAlignment="1">
      <alignment horizontal="center"/>
    </xf>
    <xf numFmtId="167" fontId="49" fillId="0" borderId="48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8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28" fillId="0" borderId="48" xfId="0" applyNumberFormat="1" applyFont="1" applyBorder="1" applyAlignment="1">
      <alignment horizontal="center"/>
    </xf>
    <xf numFmtId="0" fontId="18" fillId="0" borderId="19" xfId="0" applyFont="1" applyBorder="1"/>
    <xf numFmtId="0" fontId="18" fillId="0" borderId="0" xfId="0" applyFont="1" applyFill="1" applyBorder="1" applyAlignment="1">
      <alignment horizontal="center"/>
    </xf>
    <xf numFmtId="167" fontId="85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167" fontId="33" fillId="0" borderId="0" xfId="0" applyNumberFormat="1" applyFont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167" fontId="33" fillId="0" borderId="20" xfId="0" applyNumberFormat="1" applyFont="1" applyBorder="1" applyAlignment="1">
      <alignment horizontal="center"/>
    </xf>
    <xf numFmtId="0" fontId="51" fillId="0" borderId="45" xfId="0" applyFont="1" applyFill="1" applyBorder="1"/>
    <xf numFmtId="0" fontId="51" fillId="0" borderId="46" xfId="0" applyFont="1" applyFill="1" applyBorder="1"/>
    <xf numFmtId="0" fontId="0" fillId="0" borderId="46" xfId="0" applyFont="1" applyFill="1" applyBorder="1"/>
    <xf numFmtId="0" fontId="0" fillId="0" borderId="46" xfId="0" applyFont="1" applyBorder="1"/>
    <xf numFmtId="0" fontId="6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167" fontId="91" fillId="0" borderId="20" xfId="0" applyNumberFormat="1" applyFont="1" applyBorder="1"/>
    <xf numFmtId="167" fontId="92" fillId="0" borderId="48" xfId="0" applyNumberFormat="1" applyFont="1" applyBorder="1" applyAlignment="1">
      <alignment horizontal="center"/>
    </xf>
    <xf numFmtId="164" fontId="31" fillId="7" borderId="15" xfId="0" applyNumberFormat="1" applyFont="1" applyFill="1" applyBorder="1" applyAlignment="1">
      <alignment horizontal="center"/>
    </xf>
    <xf numFmtId="0" fontId="31" fillId="7" borderId="16" xfId="0" applyFont="1" applyFill="1" applyBorder="1" applyAlignment="1">
      <alignment horizontal="center"/>
    </xf>
    <xf numFmtId="0" fontId="31" fillId="7" borderId="15" xfId="0" applyFont="1" applyFill="1" applyBorder="1" applyAlignment="1">
      <alignment horizontal="center"/>
    </xf>
    <xf numFmtId="0" fontId="31" fillId="7" borderId="17" xfId="0" applyFont="1" applyFill="1" applyBorder="1" applyAlignment="1">
      <alignment horizontal="center"/>
    </xf>
    <xf numFmtId="0" fontId="93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67" fontId="1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0" fontId="94" fillId="0" borderId="0" xfId="0" applyFont="1" applyFill="1" applyBorder="1"/>
    <xf numFmtId="0" fontId="94" fillId="0" borderId="0" xfId="0" applyFont="1" applyFill="1" applyBorder="1" applyAlignment="1">
      <alignment horizontal="center"/>
    </xf>
    <xf numFmtId="167" fontId="94" fillId="0" borderId="0" xfId="0" applyNumberFormat="1" applyFont="1" applyBorder="1" applyAlignment="1">
      <alignment horizontal="center"/>
    </xf>
    <xf numFmtId="0" fontId="94" fillId="0" borderId="0" xfId="0" applyFont="1" applyBorder="1"/>
    <xf numFmtId="0" fontId="94" fillId="0" borderId="0" xfId="0" quotePrefix="1" applyFont="1" applyFill="1" applyBorder="1" applyAlignment="1">
      <alignment horizontal="center"/>
    </xf>
    <xf numFmtId="0" fontId="28" fillId="0" borderId="0" xfId="0" applyFont="1"/>
    <xf numFmtId="0" fontId="95" fillId="0" borderId="0" xfId="0" applyFont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167" fontId="18" fillId="0" borderId="0" xfId="0" applyNumberFormat="1" applyFon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6" fillId="0" borderId="0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167" fontId="48" fillId="0" borderId="0" xfId="0" applyNumberFormat="1" applyFont="1" applyAlignment="1">
      <alignment horizontal="center"/>
    </xf>
    <xf numFmtId="167" fontId="96" fillId="0" borderId="0" xfId="0" applyNumberFormat="1" applyFont="1" applyAlignment="1">
      <alignment horizontal="center"/>
    </xf>
    <xf numFmtId="168" fontId="36" fillId="24" borderId="0" xfId="0" applyNumberFormat="1" applyFont="1" applyFill="1" applyBorder="1" applyAlignment="1">
      <alignment horizontal="center"/>
    </xf>
    <xf numFmtId="168" fontId="49" fillId="0" borderId="0" xfId="0" applyNumberFormat="1" applyFont="1" applyBorder="1" applyAlignment="1">
      <alignment horizontal="center"/>
    </xf>
    <xf numFmtId="168" fontId="35" fillId="0" borderId="0" xfId="0" applyNumberFormat="1" applyFont="1" applyBorder="1" applyAlignment="1">
      <alignment horizontal="center"/>
    </xf>
    <xf numFmtId="0" fontId="65" fillId="22" borderId="0" xfId="0" applyFont="1" applyFill="1" applyBorder="1" applyAlignment="1">
      <alignment horizontal="center"/>
    </xf>
    <xf numFmtId="0" fontId="65" fillId="23" borderId="0" xfId="0" applyFont="1" applyFill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97" fillId="18" borderId="0" xfId="0" applyFont="1" applyFill="1" applyBorder="1" applyAlignment="1">
      <alignment vertical="center"/>
    </xf>
    <xf numFmtId="0" fontId="97" fillId="19" borderId="0" xfId="0" applyFont="1" applyFill="1" applyBorder="1"/>
    <xf numFmtId="0" fontId="47" fillId="22" borderId="0" xfId="0" applyFont="1" applyFill="1" applyBorder="1" applyAlignment="1">
      <alignment horizontal="center"/>
    </xf>
    <xf numFmtId="0" fontId="47" fillId="2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0" fontId="43" fillId="19" borderId="0" xfId="0" applyFont="1" applyFill="1" applyBorder="1"/>
    <xf numFmtId="0" fontId="47" fillId="24" borderId="0" xfId="0" applyFont="1" applyFill="1" applyBorder="1"/>
    <xf numFmtId="0" fontId="65" fillId="26" borderId="0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90" fillId="0" borderId="0" xfId="0" applyFont="1" applyBorder="1"/>
    <xf numFmtId="0" fontId="103" fillId="0" borderId="0" xfId="0" applyFont="1" applyBorder="1"/>
    <xf numFmtId="0" fontId="84" fillId="0" borderId="0" xfId="0" applyFont="1" applyBorder="1"/>
    <xf numFmtId="167" fontId="88" fillId="0" borderId="0" xfId="0" applyNumberFormat="1" applyFont="1" applyBorder="1" applyAlignment="1">
      <alignment horizontal="center"/>
    </xf>
    <xf numFmtId="167" fontId="90" fillId="0" borderId="0" xfId="0" applyNumberFormat="1" applyFont="1" applyBorder="1" applyAlignment="1">
      <alignment horizontal="center"/>
    </xf>
    <xf numFmtId="167" fontId="10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9" fillId="0" borderId="0" xfId="0" applyFont="1" applyFill="1" applyBorder="1"/>
    <xf numFmtId="0" fontId="84" fillId="0" borderId="0" xfId="0" applyFont="1" applyFill="1" applyBorder="1"/>
    <xf numFmtId="167" fontId="88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1" fillId="0" borderId="0" xfId="0" applyFont="1" applyFill="1" applyBorder="1"/>
    <xf numFmtId="0" fontId="89" fillId="0" borderId="0" xfId="0" applyFont="1" applyFill="1" applyBorder="1"/>
    <xf numFmtId="167" fontId="89" fillId="0" borderId="0" xfId="0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90" fillId="0" borderId="0" xfId="0" applyFont="1" applyFill="1" applyBorder="1"/>
    <xf numFmtId="167" fontId="90" fillId="0" borderId="0" xfId="0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167" fontId="103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67" fillId="0" borderId="42" xfId="0" applyFont="1" applyBorder="1" applyAlignment="1">
      <alignment horizontal="left"/>
    </xf>
    <xf numFmtId="0" fontId="86" fillId="0" borderId="43" xfId="0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18" fillId="19" borderId="51" xfId="0" applyFont="1" applyFill="1" applyBorder="1"/>
    <xf numFmtId="0" fontId="106" fillId="19" borderId="52" xfId="0" applyFont="1" applyFill="1" applyBorder="1"/>
    <xf numFmtId="0" fontId="18" fillId="19" borderId="52" xfId="0" applyFont="1" applyFill="1" applyBorder="1" applyAlignment="1">
      <alignment horizontal="center"/>
    </xf>
    <xf numFmtId="0" fontId="18" fillId="19" borderId="52" xfId="0" applyFont="1" applyFill="1" applyBorder="1"/>
    <xf numFmtId="0" fontId="18" fillId="19" borderId="5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7" fontId="48" fillId="0" borderId="0" xfId="37" applyNumberFormat="1" applyFont="1" applyBorder="1" applyAlignment="1">
      <alignment vertical="center"/>
    </xf>
    <xf numFmtId="167" fontId="49" fillId="0" borderId="0" xfId="37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7" fontId="85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57" fillId="0" borderId="0" xfId="37" applyFont="1" applyBorder="1" applyAlignment="1">
      <alignment vertical="center"/>
    </xf>
    <xf numFmtId="167" fontId="51" fillId="0" borderId="0" xfId="37" applyNumberFormat="1" applyFont="1" applyBorder="1" applyAlignment="1">
      <alignment horizontal="center" vertical="center"/>
    </xf>
    <xf numFmtId="167" fontId="85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167" fontId="4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25" borderId="19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horizontal="center" vertical="center"/>
    </xf>
    <xf numFmtId="167" fontId="28" fillId="25" borderId="48" xfId="0" applyNumberFormat="1" applyFont="1" applyFill="1" applyBorder="1" applyAlignment="1">
      <alignment horizontal="center" vertical="center"/>
    </xf>
    <xf numFmtId="167" fontId="28" fillId="25" borderId="0" xfId="0" applyNumberFormat="1" applyFont="1" applyFill="1" applyBorder="1" applyAlignment="1">
      <alignment horizontal="center" vertical="center"/>
    </xf>
    <xf numFmtId="0" fontId="18" fillId="0" borderId="43" xfId="0" applyFont="1" applyFill="1" applyBorder="1"/>
    <xf numFmtId="0" fontId="18" fillId="0" borderId="46" xfId="0" applyFont="1" applyFill="1" applyBorder="1"/>
    <xf numFmtId="0" fontId="38" fillId="0" borderId="40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167" fontId="38" fillId="0" borderId="38" xfId="0" applyNumberFormat="1" applyFont="1" applyFill="1" applyBorder="1" applyAlignment="1">
      <alignment horizontal="center"/>
    </xf>
    <xf numFmtId="167" fontId="53" fillId="0" borderId="40" xfId="0" applyNumberFormat="1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73" fillId="18" borderId="39" xfId="0" applyFont="1" applyFill="1" applyBorder="1" applyAlignment="1">
      <alignment horizontal="left" vertical="center"/>
    </xf>
    <xf numFmtId="0" fontId="63" fillId="18" borderId="54" xfId="0" applyFont="1" applyFill="1" applyBorder="1" applyAlignment="1">
      <alignment vertical="center"/>
    </xf>
    <xf numFmtId="0" fontId="63" fillId="18" borderId="54" xfId="0" applyFont="1" applyFill="1" applyBorder="1" applyAlignment="1">
      <alignment horizontal="center" vertical="center"/>
    </xf>
    <xf numFmtId="167" fontId="63" fillId="18" borderId="45" xfId="0" applyNumberFormat="1" applyFont="1" applyFill="1" applyBorder="1" applyAlignment="1">
      <alignment horizontal="center" vertical="center"/>
    </xf>
    <xf numFmtId="0" fontId="75" fillId="19" borderId="36" xfId="0" applyFont="1" applyFill="1" applyBorder="1" applyAlignment="1">
      <alignment horizontal="center" vertical="center"/>
    </xf>
    <xf numFmtId="0" fontId="76" fillId="19" borderId="0" xfId="0" applyFont="1" applyFill="1"/>
    <xf numFmtId="0" fontId="74" fillId="19" borderId="0" xfId="0" applyFont="1" applyFill="1"/>
    <xf numFmtId="0" fontId="74" fillId="19" borderId="0" xfId="0" applyFont="1" applyFill="1" applyAlignment="1">
      <alignment horizontal="center" vertical="center"/>
    </xf>
    <xf numFmtId="0" fontId="74" fillId="19" borderId="46" xfId="0" applyFont="1" applyFill="1" applyBorder="1" applyAlignment="1">
      <alignment horizontal="center" vertical="center"/>
    </xf>
    <xf numFmtId="0" fontId="18" fillId="27" borderId="36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167" fontId="51" fillId="0" borderId="46" xfId="0" applyNumberFormat="1" applyFont="1" applyBorder="1" applyAlignment="1">
      <alignment horizontal="center" vertical="center"/>
    </xf>
    <xf numFmtId="0" fontId="18" fillId="28" borderId="36" xfId="0" applyFont="1" applyFill="1" applyBorder="1" applyAlignment="1">
      <alignment horizontal="center" vertical="center"/>
    </xf>
    <xf numFmtId="0" fontId="18" fillId="29" borderId="36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4" fillId="0" borderId="0" xfId="0" applyFont="1" applyAlignment="1">
      <alignment vertical="center"/>
    </xf>
    <xf numFmtId="0" fontId="68" fillId="0" borderId="0" xfId="0" applyFont="1" applyAlignment="1">
      <alignment horizontal="left"/>
    </xf>
    <xf numFmtId="0" fontId="35" fillId="19" borderId="36" xfId="0" applyFont="1" applyFill="1" applyBorder="1" applyAlignment="1">
      <alignment horizontal="center" vertical="center"/>
    </xf>
    <xf numFmtId="0" fontId="50" fillId="19" borderId="0" xfId="0" applyFont="1" applyFill="1"/>
    <xf numFmtId="0" fontId="35" fillId="19" borderId="0" xfId="0" applyFont="1" applyFill="1"/>
    <xf numFmtId="0" fontId="35" fillId="19" borderId="0" xfId="0" applyFont="1" applyFill="1" applyAlignment="1">
      <alignment horizontal="center" vertical="center"/>
    </xf>
    <xf numFmtId="0" fontId="35" fillId="19" borderId="46" xfId="0" applyFont="1" applyFill="1" applyBorder="1" applyAlignment="1">
      <alignment horizontal="center" vertical="center"/>
    </xf>
    <xf numFmtId="0" fontId="36" fillId="30" borderId="36" xfId="0" applyFont="1" applyFill="1" applyBorder="1" applyAlignment="1">
      <alignment horizontal="center" vertical="center"/>
    </xf>
    <xf numFmtId="0" fontId="36" fillId="30" borderId="0" xfId="0" applyFont="1" applyFill="1"/>
    <xf numFmtId="0" fontId="36" fillId="30" borderId="0" xfId="0" applyFont="1" applyFill="1" applyAlignment="1">
      <alignment horizontal="center" vertical="center"/>
    </xf>
    <xf numFmtId="167" fontId="36" fillId="30" borderId="46" xfId="0" applyNumberFormat="1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167" fontId="35" fillId="0" borderId="46" xfId="0" applyNumberFormat="1" applyFont="1" applyBorder="1" applyAlignment="1">
      <alignment horizontal="center" vertical="center"/>
    </xf>
    <xf numFmtId="167" fontId="36" fillId="30" borderId="0" xfId="0" applyNumberFormat="1" applyFont="1" applyFill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167" fontId="83" fillId="0" borderId="0" xfId="0" applyNumberFormat="1" applyFont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167" fontId="35" fillId="0" borderId="28" xfId="0" applyNumberFormat="1" applyFont="1" applyBorder="1" applyAlignment="1">
      <alignment horizontal="center" vertical="center"/>
    </xf>
    <xf numFmtId="167" fontId="83" fillId="0" borderId="28" xfId="0" applyNumberFormat="1" applyFont="1" applyBorder="1" applyAlignment="1">
      <alignment horizontal="center" vertical="center"/>
    </xf>
    <xf numFmtId="167" fontId="35" fillId="0" borderId="47" xfId="0" applyNumberFormat="1" applyFont="1" applyBorder="1" applyAlignment="1">
      <alignment horizontal="center" vertical="center"/>
    </xf>
    <xf numFmtId="0" fontId="73" fillId="18" borderId="54" xfId="0" applyFont="1" applyFill="1" applyBorder="1" applyAlignment="1">
      <alignment horizontal="left" vertical="center"/>
    </xf>
    <xf numFmtId="0" fontId="75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0" fontId="36" fillId="3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38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167" fontId="49" fillId="0" borderId="46" xfId="0" applyNumberFormat="1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58" fillId="0" borderId="0" xfId="0" applyFont="1" applyAlignment="1">
      <alignment horizontal="left"/>
    </xf>
    <xf numFmtId="0" fontId="0" fillId="0" borderId="38" xfId="0" applyFont="1" applyFill="1" applyBorder="1"/>
    <xf numFmtId="0" fontId="0" fillId="0" borderId="47" xfId="0" applyFont="1" applyBorder="1"/>
    <xf numFmtId="167" fontId="38" fillId="0" borderId="41" xfId="0" applyNumberFormat="1" applyFont="1" applyBorder="1" applyAlignment="1">
      <alignment horizontal="center"/>
    </xf>
    <xf numFmtId="167" fontId="38" fillId="0" borderId="43" xfId="0" applyNumberFormat="1" applyFont="1" applyFill="1" applyBorder="1" applyAlignment="1">
      <alignment horizontal="center"/>
    </xf>
    <xf numFmtId="0" fontId="51" fillId="0" borderId="43" xfId="0" applyFont="1" applyBorder="1" applyAlignment="1">
      <alignment horizontal="left"/>
    </xf>
    <xf numFmtId="167" fontId="33" fillId="0" borderId="43" xfId="0" applyNumberFormat="1" applyFont="1" applyBorder="1" applyAlignment="1">
      <alignment horizontal="center"/>
    </xf>
    <xf numFmtId="0" fontId="73" fillId="18" borderId="0" xfId="46" applyFont="1" applyFill="1" applyAlignment="1">
      <alignment vertical="center"/>
    </xf>
    <xf numFmtId="0" fontId="63" fillId="18" borderId="0" xfId="46" applyFont="1" applyFill="1" applyAlignment="1">
      <alignment vertical="center"/>
    </xf>
    <xf numFmtId="0" fontId="63" fillId="18" borderId="0" xfId="46" applyFont="1" applyFill="1" applyAlignment="1">
      <alignment horizontal="center" vertical="center"/>
    </xf>
    <xf numFmtId="167" fontId="63" fillId="18" borderId="0" xfId="46" applyNumberFormat="1" applyFont="1" applyFill="1" applyAlignment="1">
      <alignment horizontal="center" vertical="center"/>
    </xf>
    <xf numFmtId="0" fontId="75" fillId="19" borderId="0" xfId="46" applyFont="1" applyFill="1"/>
    <xf numFmtId="0" fontId="76" fillId="19" borderId="0" xfId="46" applyFont="1" applyFill="1"/>
    <xf numFmtId="0" fontId="74" fillId="19" borderId="0" xfId="46" applyFont="1" applyFill="1"/>
    <xf numFmtId="0" fontId="74" fillId="19" borderId="0" xfId="46" applyFont="1" applyFill="1" applyAlignment="1">
      <alignment horizontal="center" vertical="center"/>
    </xf>
    <xf numFmtId="0" fontId="84" fillId="0" borderId="0" xfId="46" applyFont="1" applyAlignment="1">
      <alignment vertical="center"/>
    </xf>
    <xf numFmtId="0" fontId="1" fillId="0" borderId="0" xfId="46"/>
    <xf numFmtId="0" fontId="88" fillId="0" borderId="0" xfId="46" applyFont="1" applyAlignment="1">
      <alignment horizontal="center" vertical="center"/>
    </xf>
    <xf numFmtId="167" fontId="51" fillId="0" borderId="0" xfId="46" applyNumberFormat="1" applyFont="1" applyAlignment="1">
      <alignment horizontal="center" vertical="center"/>
    </xf>
    <xf numFmtId="0" fontId="18" fillId="0" borderId="0" xfId="46" applyFont="1" applyAlignment="1">
      <alignment vertical="center"/>
    </xf>
    <xf numFmtId="0" fontId="18" fillId="0" borderId="0" xfId="46" applyFont="1" applyAlignment="1">
      <alignment horizontal="center" vertical="center"/>
    </xf>
    <xf numFmtId="0" fontId="1" fillId="0" borderId="0" xfId="46" applyAlignment="1">
      <alignment horizontal="left"/>
    </xf>
    <xf numFmtId="0" fontId="35" fillId="19" borderId="0" xfId="46" applyFont="1" applyFill="1" applyAlignment="1">
      <alignment horizontal="center" vertical="center"/>
    </xf>
    <xf numFmtId="0" fontId="50" fillId="19" borderId="0" xfId="46" applyFont="1" applyFill="1"/>
    <xf numFmtId="0" fontId="35" fillId="19" borderId="0" xfId="46" applyFont="1" applyFill="1"/>
    <xf numFmtId="0" fontId="35" fillId="0" borderId="0" xfId="46" applyFont="1" applyAlignment="1">
      <alignment horizontal="center" vertical="center"/>
    </xf>
    <xf numFmtId="0" fontId="35" fillId="0" borderId="0" xfId="46" applyFont="1"/>
    <xf numFmtId="167" fontId="35" fillId="0" borderId="0" xfId="46" applyNumberFormat="1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167" fontId="83" fillId="0" borderId="0" xfId="46" applyNumberFormat="1" applyFont="1" applyAlignment="1">
      <alignment horizontal="center" vertical="center"/>
    </xf>
    <xf numFmtId="0" fontId="48" fillId="0" borderId="0" xfId="46" applyFont="1"/>
    <xf numFmtId="0" fontId="36" fillId="0" borderId="0" xfId="46" applyFont="1" applyFill="1"/>
    <xf numFmtId="0" fontId="36" fillId="0" borderId="0" xfId="46" applyFont="1" applyFill="1" applyAlignment="1">
      <alignment horizontal="center" vertical="center"/>
    </xf>
    <xf numFmtId="167" fontId="36" fillId="0" borderId="0" xfId="46" applyNumberFormat="1" applyFont="1" applyFill="1" applyAlignment="1">
      <alignment horizontal="center" vertical="center"/>
    </xf>
    <xf numFmtId="0" fontId="84" fillId="0" borderId="0" xfId="46" applyFont="1" applyFill="1" applyAlignment="1">
      <alignment vertical="center"/>
    </xf>
    <xf numFmtId="0" fontId="1" fillId="0" borderId="0" xfId="46" applyFill="1"/>
    <xf numFmtId="0" fontId="88" fillId="0" borderId="0" xfId="46" applyFont="1" applyFill="1" applyAlignment="1">
      <alignment horizontal="center" vertical="center"/>
    </xf>
    <xf numFmtId="167" fontId="51" fillId="0" borderId="0" xfId="46" applyNumberFormat="1" applyFont="1" applyFill="1" applyAlignment="1">
      <alignment horizontal="center" vertical="center"/>
    </xf>
    <xf numFmtId="0" fontId="1" fillId="0" borderId="0" xfId="46" applyFill="1" applyAlignment="1">
      <alignment horizontal="left"/>
    </xf>
    <xf numFmtId="0" fontId="35" fillId="0" borderId="0" xfId="46" applyFont="1" applyFill="1"/>
    <xf numFmtId="167" fontId="35" fillId="0" borderId="0" xfId="46" applyNumberFormat="1" applyFont="1" applyFill="1" applyAlignment="1">
      <alignment horizontal="center" vertical="center"/>
    </xf>
    <xf numFmtId="0" fontId="18" fillId="0" borderId="0" xfId="46" applyFont="1" applyFill="1" applyAlignment="1">
      <alignment vertical="center"/>
    </xf>
    <xf numFmtId="167" fontId="2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18" fillId="26" borderId="3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87" fillId="0" borderId="0" xfId="46" applyFont="1" applyAlignment="1">
      <alignment vertical="center"/>
    </xf>
    <xf numFmtId="0" fontId="90" fillId="0" borderId="0" xfId="46" applyFont="1" applyAlignment="1">
      <alignment horizontal="center" vertical="center"/>
    </xf>
    <xf numFmtId="167" fontId="49" fillId="0" borderId="0" xfId="46" applyNumberFormat="1" applyFont="1" applyAlignment="1">
      <alignment horizontal="center" vertical="center"/>
    </xf>
    <xf numFmtId="0" fontId="48" fillId="0" borderId="0" xfId="46" applyFont="1" applyAlignment="1">
      <alignment horizontal="left"/>
    </xf>
    <xf numFmtId="0" fontId="38" fillId="0" borderId="0" xfId="46" applyFont="1" applyAlignment="1">
      <alignment vertical="center"/>
    </xf>
    <xf numFmtId="0" fontId="36" fillId="31" borderId="0" xfId="46" applyFont="1" applyFill="1" applyAlignment="1">
      <alignment horizontal="center" vertical="center"/>
    </xf>
    <xf numFmtId="0" fontId="36" fillId="31" borderId="0" xfId="46" applyFont="1" applyFill="1"/>
    <xf numFmtId="167" fontId="36" fillId="31" borderId="0" xfId="46" applyNumberFormat="1" applyFont="1" applyFill="1" applyAlignment="1">
      <alignment horizontal="center" vertical="center"/>
    </xf>
    <xf numFmtId="0" fontId="107" fillId="0" borderId="0" xfId="0" applyFont="1" applyAlignment="1">
      <alignment vertical="center"/>
    </xf>
    <xf numFmtId="167" fontId="38" fillId="0" borderId="0" xfId="0" applyNumberFormat="1" applyFont="1" applyFill="1" applyBorder="1" applyAlignment="1">
      <alignment horizontal="center" vertical="center"/>
    </xf>
    <xf numFmtId="167" fontId="78" fillId="0" borderId="0" xfId="0" applyNumberFormat="1" applyFont="1" applyFill="1" applyBorder="1" applyAlignment="1">
      <alignment horizontal="center"/>
    </xf>
    <xf numFmtId="0" fontId="1" fillId="0" borderId="0" xfId="46" applyFont="1" applyAlignment="1">
      <alignment horizontal="left"/>
    </xf>
    <xf numFmtId="0" fontId="1" fillId="0" borderId="0" xfId="46" applyFont="1" applyAlignment="1">
      <alignment vertical="center"/>
    </xf>
    <xf numFmtId="0" fontId="108" fillId="0" borderId="0" xfId="46" applyFont="1"/>
    <xf numFmtId="167" fontId="88" fillId="0" borderId="0" xfId="46" applyNumberFormat="1" applyFont="1" applyAlignment="1">
      <alignment horizontal="center" vertical="center"/>
    </xf>
    <xf numFmtId="0" fontId="52" fillId="0" borderId="55" xfId="0" applyFont="1" applyBorder="1"/>
    <xf numFmtId="0" fontId="0" fillId="0" borderId="55" xfId="0" applyFill="1" applyBorder="1"/>
    <xf numFmtId="0" fontId="73" fillId="18" borderId="55" xfId="46" applyFont="1" applyFill="1" applyBorder="1" applyAlignment="1">
      <alignment vertical="center"/>
    </xf>
    <xf numFmtId="0" fontId="63" fillId="18" borderId="55" xfId="46" applyFont="1" applyFill="1" applyBorder="1" applyAlignment="1">
      <alignment vertical="center"/>
    </xf>
    <xf numFmtId="0" fontId="63" fillId="18" borderId="55" xfId="46" applyFont="1" applyFill="1" applyBorder="1" applyAlignment="1">
      <alignment horizontal="center" vertical="center"/>
    </xf>
    <xf numFmtId="167" fontId="63" fillId="18" borderId="55" xfId="46" applyNumberFormat="1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/>
    </xf>
    <xf numFmtId="0" fontId="75" fillId="19" borderId="55" xfId="46" applyFont="1" applyFill="1" applyBorder="1"/>
    <xf numFmtId="0" fontId="76" fillId="19" borderId="55" xfId="46" applyFont="1" applyFill="1" applyBorder="1"/>
    <xf numFmtId="0" fontId="74" fillId="19" borderId="55" xfId="46" applyFont="1" applyFill="1" applyBorder="1"/>
    <xf numFmtId="0" fontId="74" fillId="19" borderId="55" xfId="46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/>
    </xf>
    <xf numFmtId="0" fontId="109" fillId="0" borderId="55" xfId="0" applyFont="1" applyBorder="1"/>
    <xf numFmtId="0" fontId="18" fillId="0" borderId="55" xfId="46" applyFont="1" applyBorder="1" applyAlignment="1">
      <alignment horizontal="center" vertical="center"/>
    </xf>
    <xf numFmtId="0" fontId="1" fillId="0" borderId="55" xfId="46" applyFont="1" applyBorder="1" applyAlignment="1">
      <alignment vertical="center"/>
    </xf>
    <xf numFmtId="0" fontId="108" fillId="0" borderId="55" xfId="46" applyFont="1" applyBorder="1"/>
    <xf numFmtId="167" fontId="88" fillId="0" borderId="55" xfId="46" applyNumberFormat="1" applyFont="1" applyBorder="1" applyAlignment="1">
      <alignment horizontal="center" vertical="center"/>
    </xf>
    <xf numFmtId="167" fontId="51" fillId="0" borderId="55" xfId="46" applyNumberFormat="1" applyFont="1" applyBorder="1" applyAlignment="1">
      <alignment horizontal="center" vertical="center"/>
    </xf>
    <xf numFmtId="1" fontId="38" fillId="0" borderId="55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0" fontId="18" fillId="0" borderId="55" xfId="46" applyFont="1" applyBorder="1" applyAlignment="1">
      <alignment vertical="center"/>
    </xf>
    <xf numFmtId="0" fontId="1" fillId="0" borderId="55" xfId="46" applyBorder="1"/>
    <xf numFmtId="0" fontId="1" fillId="0" borderId="55" xfId="46" applyFont="1" applyBorder="1" applyAlignment="1">
      <alignment horizontal="left"/>
    </xf>
    <xf numFmtId="0" fontId="88" fillId="0" borderId="55" xfId="46" applyFont="1" applyBorder="1" applyAlignment="1">
      <alignment horizontal="center" vertical="center"/>
    </xf>
    <xf numFmtId="1" fontId="21" fillId="0" borderId="55" xfId="0" applyNumberFormat="1" applyFont="1" applyFill="1" applyBorder="1" applyAlignment="1">
      <alignment horizontal="center"/>
    </xf>
    <xf numFmtId="0" fontId="84" fillId="0" borderId="55" xfId="46" applyFont="1" applyBorder="1" applyAlignment="1">
      <alignment vertical="center"/>
    </xf>
    <xf numFmtId="167" fontId="92" fillId="0" borderId="55" xfId="0" applyNumberFormat="1" applyFont="1" applyFill="1" applyBorder="1" applyAlignment="1">
      <alignment horizontal="center"/>
    </xf>
    <xf numFmtId="0" fontId="35" fillId="19" borderId="55" xfId="46" applyFont="1" applyFill="1" applyBorder="1" applyAlignment="1">
      <alignment horizontal="center" vertical="center"/>
    </xf>
    <xf numFmtId="0" fontId="50" fillId="19" borderId="55" xfId="46" applyFont="1" applyFill="1" applyBorder="1"/>
    <xf numFmtId="0" fontId="35" fillId="19" borderId="55" xfId="46" applyFont="1" applyFill="1" applyBorder="1"/>
    <xf numFmtId="0" fontId="36" fillId="31" borderId="55" xfId="46" applyFont="1" applyFill="1" applyBorder="1" applyAlignment="1">
      <alignment horizontal="center" vertical="center"/>
    </xf>
    <xf numFmtId="0" fontId="36" fillId="31" borderId="55" xfId="46" applyFont="1" applyFill="1" applyBorder="1"/>
    <xf numFmtId="167" fontId="36" fillId="31" borderId="55" xfId="46" applyNumberFormat="1" applyFont="1" applyFill="1" applyBorder="1" applyAlignment="1">
      <alignment horizontal="center" vertical="center"/>
    </xf>
    <xf numFmtId="0" fontId="35" fillId="0" borderId="55" xfId="46" applyFont="1" applyBorder="1" applyAlignment="1">
      <alignment horizontal="center" vertical="center"/>
    </xf>
    <xf numFmtId="0" fontId="48" fillId="0" borderId="55" xfId="46" applyFont="1" applyBorder="1" applyAlignment="1">
      <alignment vertical="center"/>
    </xf>
    <xf numFmtId="0" fontId="110" fillId="0" borderId="55" xfId="46" applyFont="1" applyBorder="1"/>
    <xf numFmtId="167" fontId="90" fillId="0" borderId="55" xfId="46" applyNumberFormat="1" applyFont="1" applyBorder="1" applyAlignment="1">
      <alignment horizontal="center" vertical="center"/>
    </xf>
    <xf numFmtId="167" fontId="49" fillId="0" borderId="55" xfId="46" applyNumberFormat="1" applyFont="1" applyBorder="1" applyAlignment="1">
      <alignment horizontal="center" vertical="center"/>
    </xf>
    <xf numFmtId="0" fontId="48" fillId="0" borderId="55" xfId="46" applyFont="1" applyBorder="1" applyAlignment="1">
      <alignment horizontal="left"/>
    </xf>
    <xf numFmtId="0" fontId="35" fillId="0" borderId="55" xfId="46" applyFont="1" applyBorder="1"/>
    <xf numFmtId="167" fontId="35" fillId="0" borderId="55" xfId="46" applyNumberFormat="1" applyFont="1" applyBorder="1" applyAlignment="1">
      <alignment horizontal="center" vertical="center"/>
    </xf>
    <xf numFmtId="0" fontId="48" fillId="0" borderId="55" xfId="46" applyFont="1" applyBorder="1" applyAlignment="1">
      <alignment horizontal="center" vertical="center"/>
    </xf>
    <xf numFmtId="0" fontId="38" fillId="0" borderId="55" xfId="46" applyFont="1" applyBorder="1" applyAlignment="1">
      <alignment vertical="center"/>
    </xf>
    <xf numFmtId="0" fontId="35" fillId="0" borderId="55" xfId="0" applyFont="1" applyFill="1" applyBorder="1" applyAlignment="1">
      <alignment horizontal="center"/>
    </xf>
    <xf numFmtId="167" fontId="36" fillId="0" borderId="55" xfId="0" applyNumberFormat="1" applyFont="1" applyFill="1" applyBorder="1" applyAlignment="1">
      <alignment horizontal="center"/>
    </xf>
    <xf numFmtId="167" fontId="49" fillId="0" borderId="55" xfId="0" applyNumberFormat="1" applyFont="1" applyFill="1" applyBorder="1" applyAlignment="1">
      <alignment horizontal="center"/>
    </xf>
    <xf numFmtId="167" fontId="83" fillId="0" borderId="55" xfId="46" applyNumberFormat="1" applyFont="1" applyBorder="1" applyAlignment="1">
      <alignment horizontal="center" vertical="center"/>
    </xf>
    <xf numFmtId="0" fontId="48" fillId="0" borderId="55" xfId="46" applyFont="1" applyBorder="1"/>
    <xf numFmtId="167" fontId="35" fillId="0" borderId="55" xfId="0" applyNumberFormat="1" applyFont="1" applyFill="1" applyBorder="1" applyAlignment="1">
      <alignment horizontal="center"/>
    </xf>
    <xf numFmtId="0" fontId="90" fillId="0" borderId="55" xfId="46" applyFont="1" applyBorder="1" applyAlignment="1">
      <alignment horizontal="center" vertic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Norma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avadno" xfId="0" builtinId="0"/>
    <cellStyle name="Navadno 2" xfId="37"/>
    <cellStyle name="Navadno 3" xfId="46"/>
    <cellStyle name="Navadno_5. krog" xfId="45"/>
    <cellStyle name="Navadno_List1" xfId="38"/>
    <cellStyle name="Neutral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workbookViewId="0">
      <selection activeCell="AA22" sqref="AA22"/>
    </sheetView>
  </sheetViews>
  <sheetFormatPr defaultRowHeight="12.75"/>
  <cols>
    <col min="1" max="1" width="1.5703125" style="1" customWidth="1"/>
    <col min="2" max="2" width="3.28515625" style="1" customWidth="1"/>
    <col min="3" max="3" width="20.7109375" style="1" customWidth="1"/>
    <col min="4" max="4" width="5.28515625" style="1" customWidth="1"/>
    <col min="5" max="5" width="7.7109375" style="2" customWidth="1"/>
    <col min="6" max="6" width="3.5703125" style="2" customWidth="1"/>
    <col min="7" max="7" width="7.7109375" style="2" customWidth="1"/>
    <col min="8" max="8" width="3.7109375" style="2" customWidth="1"/>
    <col min="9" max="9" width="6.42578125" style="2" customWidth="1"/>
    <col min="10" max="10" width="3" style="2" customWidth="1"/>
    <col min="11" max="11" width="6.140625" style="2" customWidth="1"/>
    <col min="12" max="12" width="3" style="2" customWidth="1"/>
    <col min="13" max="13" width="6.42578125" style="3" customWidth="1"/>
    <col min="14" max="14" width="3" style="254" customWidth="1"/>
    <col min="15" max="15" width="6.42578125" style="3" customWidth="1"/>
    <col min="16" max="16" width="4.140625" style="3" customWidth="1"/>
    <col min="17" max="17" width="9.7109375" style="2" customWidth="1"/>
    <col min="18" max="18" width="5.28515625" style="4" customWidth="1"/>
    <col min="19" max="19" width="4.140625" style="5" hidden="1" customWidth="1"/>
    <col min="20" max="20" width="18.42578125" style="165" customWidth="1"/>
    <col min="21" max="21" width="3.85546875" style="166" customWidth="1"/>
    <col min="22" max="22" width="11.140625" style="166" customWidth="1"/>
    <col min="23" max="25" width="1.85546875" style="166" customWidth="1"/>
    <col min="26" max="26" width="9" style="166" customWidth="1"/>
    <col min="27" max="27" width="11" style="166" customWidth="1"/>
    <col min="28" max="28" width="9.140625" style="166"/>
  </cols>
  <sheetData>
    <row r="1" spans="1:29" ht="13.5" thickBot="1"/>
    <row r="2" spans="1:29" ht="25.5" customHeight="1" thickBot="1">
      <c r="B2" s="7" t="s">
        <v>68</v>
      </c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255"/>
      <c r="O2" s="10"/>
      <c r="P2" s="10"/>
      <c r="Q2" s="11"/>
      <c r="R2" s="12"/>
    </row>
    <row r="3" spans="1:29" ht="15.75" customHeight="1">
      <c r="B3" s="13"/>
      <c r="C3" s="14"/>
      <c r="D3" s="15"/>
      <c r="E3" s="298" t="s">
        <v>0</v>
      </c>
      <c r="F3" s="299"/>
      <c r="G3" s="300">
        <v>2</v>
      </c>
      <c r="H3" s="299"/>
      <c r="I3" s="300">
        <v>3</v>
      </c>
      <c r="J3" s="301"/>
      <c r="K3" s="300">
        <v>4</v>
      </c>
      <c r="L3" s="301"/>
      <c r="M3" s="300">
        <v>5</v>
      </c>
      <c r="N3" s="299"/>
      <c r="O3" s="300">
        <v>6</v>
      </c>
      <c r="P3" s="16"/>
      <c r="Q3" s="17"/>
    </row>
    <row r="4" spans="1:29" ht="13.5" customHeight="1">
      <c r="B4" s="18"/>
      <c r="C4" s="19"/>
      <c r="D4" s="20"/>
      <c r="E4" s="21" t="s">
        <v>55</v>
      </c>
      <c r="F4" s="22"/>
      <c r="G4" s="23" t="s">
        <v>32</v>
      </c>
      <c r="H4" s="22"/>
      <c r="I4" s="24" t="s">
        <v>33</v>
      </c>
      <c r="J4" s="25"/>
      <c r="K4" s="23" t="s">
        <v>24</v>
      </c>
      <c r="L4" s="25"/>
      <c r="M4" s="23" t="s">
        <v>24</v>
      </c>
      <c r="N4" s="256"/>
      <c r="O4" s="23" t="s">
        <v>67</v>
      </c>
      <c r="P4" s="26"/>
      <c r="Q4" s="27" t="s">
        <v>1</v>
      </c>
    </row>
    <row r="5" spans="1:29" ht="13.5" customHeight="1" thickBot="1">
      <c r="B5" s="28"/>
      <c r="C5" s="29" t="s">
        <v>2</v>
      </c>
      <c r="D5" s="30"/>
      <c r="E5" s="31" t="s">
        <v>56</v>
      </c>
      <c r="F5" s="32"/>
      <c r="G5" s="264" t="s">
        <v>65</v>
      </c>
      <c r="H5" s="33"/>
      <c r="I5" s="265" t="s">
        <v>66</v>
      </c>
      <c r="J5" s="34"/>
      <c r="K5" s="264" t="s">
        <v>76</v>
      </c>
      <c r="L5" s="34"/>
      <c r="M5" s="264" t="s">
        <v>77</v>
      </c>
      <c r="N5" s="33"/>
      <c r="O5" s="259" t="s">
        <v>78</v>
      </c>
      <c r="P5" s="33"/>
      <c r="Q5" s="75"/>
    </row>
    <row r="6" spans="1:29" ht="16.5" customHeight="1">
      <c r="B6" s="119" t="s">
        <v>4</v>
      </c>
      <c r="C6" s="191" t="s">
        <v>8</v>
      </c>
      <c r="D6" s="36"/>
      <c r="E6" s="120">
        <v>1122.3</v>
      </c>
      <c r="F6" s="37">
        <v>10</v>
      </c>
      <c r="G6" s="120">
        <v>1146.5</v>
      </c>
      <c r="H6" s="37">
        <v>10</v>
      </c>
      <c r="I6" s="120">
        <v>1135.2</v>
      </c>
      <c r="J6" s="37">
        <v>10</v>
      </c>
      <c r="K6" s="296">
        <v>1153.8</v>
      </c>
      <c r="L6" s="38">
        <v>10</v>
      </c>
      <c r="M6" s="130">
        <v>1144.5999999999999</v>
      </c>
      <c r="N6" s="37">
        <v>8</v>
      </c>
      <c r="O6" s="130">
        <v>1134.8</v>
      </c>
      <c r="P6" s="37">
        <v>8</v>
      </c>
      <c r="Q6" s="132">
        <f>F6+H6+J6+L6+N6+P6</f>
        <v>56</v>
      </c>
      <c r="R6" s="285"/>
      <c r="S6" s="37">
        <v>10</v>
      </c>
      <c r="T6" s="485"/>
      <c r="U6" s="485"/>
      <c r="V6" s="486"/>
      <c r="W6" s="486"/>
      <c r="X6" s="486"/>
      <c r="Y6" s="486"/>
      <c r="Z6" s="487"/>
      <c r="AA6" s="81"/>
      <c r="AB6" s="167"/>
    </row>
    <row r="7" spans="1:29" ht="16.5" customHeight="1">
      <c r="B7" s="118" t="s">
        <v>5</v>
      </c>
      <c r="C7" s="192" t="s">
        <v>85</v>
      </c>
      <c r="D7" s="36"/>
      <c r="E7" s="120">
        <v>992.1</v>
      </c>
      <c r="F7" s="37">
        <v>6</v>
      </c>
      <c r="G7" s="120">
        <v>1117.3</v>
      </c>
      <c r="H7" s="37">
        <v>6</v>
      </c>
      <c r="I7" s="130">
        <v>1126.8</v>
      </c>
      <c r="J7" s="37">
        <v>8</v>
      </c>
      <c r="K7" s="296">
        <v>1126.5999999999999</v>
      </c>
      <c r="L7" s="38">
        <v>8</v>
      </c>
      <c r="M7" s="130">
        <v>1151.7</v>
      </c>
      <c r="N7" s="37">
        <v>10</v>
      </c>
      <c r="O7" s="130">
        <v>1149.3</v>
      </c>
      <c r="P7" s="37">
        <v>10</v>
      </c>
      <c r="Q7" s="106">
        <f>F7+H7+J7+L7+N7+P7</f>
        <v>48</v>
      </c>
      <c r="R7" s="285"/>
      <c r="S7" s="37">
        <v>8</v>
      </c>
      <c r="T7" s="488"/>
      <c r="U7" s="489"/>
      <c r="V7" s="490"/>
      <c r="W7" s="490"/>
      <c r="X7" s="490"/>
      <c r="Y7" s="490"/>
      <c r="Z7" s="491"/>
      <c r="AA7" s="169"/>
      <c r="AB7" s="171"/>
    </row>
    <row r="8" spans="1:29" ht="16.5" customHeight="1">
      <c r="B8" s="117" t="s">
        <v>3</v>
      </c>
      <c r="C8" s="192" t="s">
        <v>10</v>
      </c>
      <c r="D8" s="36"/>
      <c r="E8" s="120">
        <v>1078.0999999999999</v>
      </c>
      <c r="F8" s="37">
        <v>8</v>
      </c>
      <c r="G8" s="120">
        <v>1121.3</v>
      </c>
      <c r="H8" s="37">
        <v>8</v>
      </c>
      <c r="I8" s="120">
        <v>1092.7</v>
      </c>
      <c r="J8" s="102">
        <v>6</v>
      </c>
      <c r="K8" s="296">
        <v>1088.5999999999999</v>
      </c>
      <c r="L8" s="38">
        <v>6</v>
      </c>
      <c r="M8" s="130">
        <v>1104.5999999999999</v>
      </c>
      <c r="N8" s="37">
        <v>6</v>
      </c>
      <c r="O8" s="130">
        <v>729.4</v>
      </c>
      <c r="P8" s="37">
        <v>6</v>
      </c>
      <c r="Q8" s="106">
        <f>F8+H8+J8+L8+N8+P8</f>
        <v>40</v>
      </c>
      <c r="R8" s="285"/>
      <c r="S8" s="37">
        <v>6</v>
      </c>
      <c r="T8" s="492"/>
      <c r="U8" s="489"/>
      <c r="V8" s="490"/>
      <c r="W8" s="490"/>
      <c r="X8" s="490"/>
      <c r="Y8" s="490"/>
      <c r="Z8" s="491"/>
      <c r="AA8" s="169"/>
      <c r="AB8" s="171"/>
    </row>
    <row r="9" spans="1:29" ht="16.5" customHeight="1">
      <c r="B9" s="35"/>
      <c r="C9" s="193"/>
      <c r="D9" s="43"/>
      <c r="E9" s="126"/>
      <c r="F9" s="37"/>
      <c r="G9" s="126"/>
      <c r="H9" s="37"/>
      <c r="I9" s="126"/>
      <c r="J9" s="37"/>
      <c r="K9" s="243"/>
      <c r="L9" s="38"/>
      <c r="M9" s="129"/>
      <c r="N9" s="37"/>
      <c r="O9" s="133"/>
      <c r="P9" s="37"/>
      <c r="Q9" s="76"/>
      <c r="S9" s="37">
        <v>5</v>
      </c>
      <c r="T9" s="492"/>
      <c r="U9" s="489"/>
      <c r="V9" s="490"/>
      <c r="W9" s="490"/>
      <c r="X9" s="490"/>
      <c r="Y9" s="490"/>
      <c r="Z9" s="491"/>
      <c r="AA9" s="169"/>
      <c r="AB9" s="171"/>
    </row>
    <row r="10" spans="1:29" ht="16.5" customHeight="1" thickBot="1">
      <c r="B10" s="70"/>
      <c r="C10" s="110"/>
      <c r="D10" s="71"/>
      <c r="E10" s="121"/>
      <c r="F10" s="73"/>
      <c r="G10" s="121"/>
      <c r="H10" s="72"/>
      <c r="I10" s="121"/>
      <c r="J10" s="73"/>
      <c r="K10" s="238"/>
      <c r="L10" s="74"/>
      <c r="M10" s="131"/>
      <c r="N10" s="72"/>
      <c r="O10" s="134"/>
      <c r="P10" s="72"/>
      <c r="Q10" s="77"/>
      <c r="S10" s="37"/>
      <c r="T10" s="493"/>
      <c r="U10" s="493"/>
      <c r="V10" s="494"/>
      <c r="W10" s="494"/>
      <c r="X10" s="494"/>
      <c r="Y10" s="494"/>
      <c r="Z10" s="494"/>
      <c r="AA10" s="83"/>
      <c r="AB10" s="172"/>
    </row>
    <row r="11" spans="1:29" ht="16.5" customHeight="1" thickBot="1">
      <c r="B11" s="43"/>
      <c r="C11" s="42"/>
      <c r="D11" s="43"/>
      <c r="E11" s="160"/>
      <c r="F11" s="49"/>
      <c r="G11" s="161"/>
      <c r="H11" s="49"/>
      <c r="I11" s="160"/>
      <c r="J11" s="49"/>
      <c r="K11" s="239"/>
      <c r="L11" s="162"/>
      <c r="M11" s="163"/>
      <c r="N11" s="49"/>
      <c r="O11" s="164"/>
      <c r="P11" s="49"/>
      <c r="Q11" s="45"/>
      <c r="S11" s="37"/>
      <c r="T11" s="485"/>
      <c r="U11" s="485"/>
      <c r="V11" s="487"/>
      <c r="W11" s="487"/>
      <c r="X11" s="487"/>
      <c r="Y11" s="487"/>
      <c r="Z11" s="487"/>
      <c r="AA11" s="83"/>
      <c r="AB11" s="172"/>
    </row>
    <row r="12" spans="1:29" ht="22.5" customHeight="1" thickBot="1">
      <c r="B12" s="95"/>
      <c r="C12" s="96" t="s">
        <v>13</v>
      </c>
      <c r="D12" s="97"/>
      <c r="E12" s="97"/>
      <c r="F12" s="98"/>
      <c r="G12" s="97"/>
      <c r="H12" s="99"/>
      <c r="I12" s="99"/>
      <c r="J12" s="99"/>
      <c r="K12" s="240"/>
      <c r="L12" s="99"/>
      <c r="M12" s="97"/>
      <c r="N12" s="257"/>
      <c r="O12" s="97"/>
      <c r="P12" s="100"/>
      <c r="Q12" s="101"/>
      <c r="R12" s="94" t="s">
        <v>14</v>
      </c>
      <c r="S12" s="46"/>
      <c r="T12" s="495"/>
      <c r="U12" s="489"/>
      <c r="V12" s="490"/>
      <c r="W12" s="490"/>
      <c r="X12" s="490"/>
      <c r="Y12" s="490"/>
      <c r="Z12" s="491"/>
      <c r="AA12" s="169"/>
      <c r="AB12" s="171"/>
      <c r="AC12" s="6"/>
    </row>
    <row r="13" spans="1:29" ht="15.75" customHeight="1">
      <c r="B13" s="119" t="s">
        <v>4</v>
      </c>
      <c r="C13" s="367" t="s">
        <v>41</v>
      </c>
      <c r="D13" s="287" t="s">
        <v>15</v>
      </c>
      <c r="E13" s="182">
        <v>399.2</v>
      </c>
      <c r="F13" s="37">
        <v>30</v>
      </c>
      <c r="G13" s="202">
        <v>393.4</v>
      </c>
      <c r="H13" s="90">
        <v>30</v>
      </c>
      <c r="I13" s="213">
        <v>390.7</v>
      </c>
      <c r="J13" s="90">
        <v>30</v>
      </c>
      <c r="K13" s="213"/>
      <c r="L13" s="135"/>
      <c r="M13" s="213">
        <v>396.4</v>
      </c>
      <c r="N13" s="90">
        <v>30</v>
      </c>
      <c r="O13" s="213">
        <v>392.3</v>
      </c>
      <c r="P13" s="37">
        <v>30</v>
      </c>
      <c r="Q13" s="108">
        <f t="shared" ref="Q13:Q22" si="0">F13+H13+J13+L13+N13+P13-R13</f>
        <v>150</v>
      </c>
      <c r="R13" s="47">
        <v>0</v>
      </c>
      <c r="S13" s="37">
        <v>30</v>
      </c>
      <c r="T13" s="513"/>
      <c r="U13" s="514"/>
      <c r="V13" s="515"/>
      <c r="W13" s="515"/>
      <c r="X13" s="515"/>
      <c r="Y13" s="515"/>
      <c r="Z13" s="472"/>
      <c r="AA13" s="496"/>
      <c r="AB13" s="171"/>
      <c r="AC13" s="6"/>
    </row>
    <row r="14" spans="1:29" s="50" customFormat="1" ht="15.75" customHeight="1">
      <c r="A14" s="48"/>
      <c r="B14" s="118" t="s">
        <v>5</v>
      </c>
      <c r="C14" s="368" t="s">
        <v>48</v>
      </c>
      <c r="D14" s="288" t="s">
        <v>25</v>
      </c>
      <c r="E14" s="182">
        <v>384.8</v>
      </c>
      <c r="F14" s="37">
        <v>26</v>
      </c>
      <c r="G14" s="271">
        <v>287.2</v>
      </c>
      <c r="H14" s="49">
        <v>26</v>
      </c>
      <c r="I14" s="286">
        <v>387.1</v>
      </c>
      <c r="J14" s="49">
        <v>26</v>
      </c>
      <c r="K14" s="286">
        <v>380.6</v>
      </c>
      <c r="L14" s="37">
        <v>24</v>
      </c>
      <c r="M14" s="286">
        <v>393</v>
      </c>
      <c r="N14" s="49">
        <v>26</v>
      </c>
      <c r="O14" s="213">
        <v>386.2</v>
      </c>
      <c r="P14" s="37">
        <v>26</v>
      </c>
      <c r="Q14" s="109">
        <f t="shared" si="0"/>
        <v>130</v>
      </c>
      <c r="R14" s="47">
        <v>24</v>
      </c>
      <c r="S14" s="37">
        <v>26</v>
      </c>
      <c r="T14" s="473"/>
      <c r="U14" s="514"/>
      <c r="V14" s="515"/>
      <c r="W14" s="515"/>
      <c r="X14" s="515"/>
      <c r="Y14" s="515"/>
      <c r="Z14" s="472"/>
      <c r="AA14" s="496"/>
      <c r="AB14" s="171"/>
      <c r="AC14" s="51"/>
    </row>
    <row r="15" spans="1:29" s="50" customFormat="1" ht="15.75" customHeight="1">
      <c r="A15" s="48"/>
      <c r="B15" s="117" t="s">
        <v>3</v>
      </c>
      <c r="C15" s="459" t="s">
        <v>57</v>
      </c>
      <c r="D15" s="288" t="s">
        <v>25</v>
      </c>
      <c r="E15" s="182">
        <v>377.9</v>
      </c>
      <c r="F15" s="37">
        <v>22</v>
      </c>
      <c r="G15" s="271">
        <v>376.1</v>
      </c>
      <c r="H15" s="49">
        <v>19</v>
      </c>
      <c r="I15" s="460">
        <v>372.1</v>
      </c>
      <c r="J15" s="49">
        <v>19</v>
      </c>
      <c r="K15" s="286">
        <v>384.4</v>
      </c>
      <c r="L15" s="37">
        <v>26</v>
      </c>
      <c r="M15" s="286">
        <v>385.8</v>
      </c>
      <c r="N15" s="49">
        <v>24</v>
      </c>
      <c r="O15" s="213">
        <v>376.8</v>
      </c>
      <c r="P15" s="37">
        <v>21</v>
      </c>
      <c r="Q15" s="109">
        <f t="shared" si="0"/>
        <v>112</v>
      </c>
      <c r="R15" s="47">
        <v>19</v>
      </c>
      <c r="S15" s="37">
        <v>24</v>
      </c>
      <c r="T15" s="473"/>
      <c r="U15" s="470"/>
      <c r="V15" s="515"/>
      <c r="W15" s="515"/>
      <c r="X15" s="515"/>
      <c r="Y15" s="515"/>
      <c r="Z15" s="472"/>
      <c r="AA15" s="496"/>
      <c r="AB15" s="172"/>
      <c r="AC15" s="51"/>
    </row>
    <row r="16" spans="1:29" s="50" customFormat="1" ht="15.75" customHeight="1">
      <c r="A16" s="48"/>
      <c r="B16" s="107" t="s">
        <v>7</v>
      </c>
      <c r="C16" s="266" t="s">
        <v>37</v>
      </c>
      <c r="D16" s="289" t="s">
        <v>16</v>
      </c>
      <c r="E16" s="174">
        <v>370.5</v>
      </c>
      <c r="F16" s="37">
        <v>20</v>
      </c>
      <c r="G16" s="44">
        <v>380.5</v>
      </c>
      <c r="H16" s="90">
        <v>22</v>
      </c>
      <c r="I16" s="128">
        <v>378.9</v>
      </c>
      <c r="J16" s="90">
        <v>22</v>
      </c>
      <c r="K16" s="128">
        <v>380.3</v>
      </c>
      <c r="L16" s="135">
        <v>21</v>
      </c>
      <c r="M16" s="128">
        <v>381.4</v>
      </c>
      <c r="N16" s="90">
        <v>22</v>
      </c>
      <c r="O16" s="128">
        <v>383.8</v>
      </c>
      <c r="P16" s="37">
        <v>24</v>
      </c>
      <c r="Q16" s="109">
        <f t="shared" si="0"/>
        <v>111</v>
      </c>
      <c r="R16" s="47">
        <v>20</v>
      </c>
      <c r="S16" s="37">
        <v>22</v>
      </c>
      <c r="T16" s="512"/>
      <c r="U16" s="514"/>
      <c r="V16" s="515"/>
      <c r="W16" s="515"/>
      <c r="X16" s="515"/>
      <c r="Y16" s="515"/>
      <c r="Z16" s="472"/>
      <c r="AA16" s="496"/>
      <c r="AB16" s="167"/>
      <c r="AC16" s="51"/>
    </row>
    <row r="17" spans="1:29" s="50" customFormat="1" ht="15.75" customHeight="1">
      <c r="A17" s="48"/>
      <c r="B17" s="107" t="s">
        <v>9</v>
      </c>
      <c r="C17" s="267" t="s">
        <v>40</v>
      </c>
      <c r="D17" s="289" t="s">
        <v>15</v>
      </c>
      <c r="E17" s="174">
        <v>382.2</v>
      </c>
      <c r="F17" s="37">
        <v>24</v>
      </c>
      <c r="G17" s="44">
        <v>377.9</v>
      </c>
      <c r="H17" s="135">
        <v>20</v>
      </c>
      <c r="I17" s="213"/>
      <c r="J17" s="90"/>
      <c r="K17" s="128">
        <v>373</v>
      </c>
      <c r="L17" s="135">
        <v>19</v>
      </c>
      <c r="M17" s="128">
        <v>377.6</v>
      </c>
      <c r="N17" s="90">
        <v>20</v>
      </c>
      <c r="O17" s="128">
        <v>383</v>
      </c>
      <c r="P17" s="135">
        <v>22</v>
      </c>
      <c r="Q17" s="109">
        <f t="shared" si="0"/>
        <v>105</v>
      </c>
      <c r="R17" s="47">
        <v>0</v>
      </c>
      <c r="S17" s="37">
        <v>21</v>
      </c>
      <c r="T17" s="473"/>
      <c r="U17" s="514"/>
      <c r="V17" s="515"/>
      <c r="W17" s="515"/>
      <c r="X17" s="515"/>
      <c r="Y17" s="515"/>
      <c r="Z17" s="472"/>
      <c r="AA17" s="496"/>
      <c r="AB17" s="171"/>
      <c r="AC17" s="51"/>
    </row>
    <row r="18" spans="1:29" s="50" customFormat="1" ht="15.75" customHeight="1">
      <c r="A18" s="48"/>
      <c r="B18" s="107" t="s">
        <v>11</v>
      </c>
      <c r="C18" s="266" t="s">
        <v>35</v>
      </c>
      <c r="D18" s="290" t="s">
        <v>16</v>
      </c>
      <c r="E18" s="173">
        <v>375.6</v>
      </c>
      <c r="F18" s="37">
        <v>21</v>
      </c>
      <c r="G18" s="44">
        <v>379.3</v>
      </c>
      <c r="H18" s="90">
        <v>21</v>
      </c>
      <c r="I18" s="128">
        <v>378.7</v>
      </c>
      <c r="J18" s="90">
        <v>21</v>
      </c>
      <c r="K18" s="241">
        <v>361.4</v>
      </c>
      <c r="L18" s="135">
        <v>18</v>
      </c>
      <c r="M18" s="128">
        <v>374.7</v>
      </c>
      <c r="N18" s="90">
        <v>19</v>
      </c>
      <c r="O18" s="128"/>
      <c r="P18" s="135"/>
      <c r="Q18" s="109">
        <f t="shared" si="0"/>
        <v>100</v>
      </c>
      <c r="R18" s="47">
        <v>0</v>
      </c>
      <c r="S18" s="37">
        <v>20</v>
      </c>
      <c r="T18" s="512"/>
      <c r="U18" s="514"/>
      <c r="V18" s="515"/>
      <c r="W18" s="515"/>
      <c r="X18" s="515"/>
      <c r="Y18" s="515"/>
      <c r="Z18" s="472"/>
      <c r="AA18" s="496"/>
      <c r="AB18" s="171"/>
      <c r="AC18" s="51"/>
    </row>
    <row r="19" spans="1:29" s="50" customFormat="1" ht="15.75" customHeight="1">
      <c r="A19" s="48"/>
      <c r="B19" s="107" t="s">
        <v>12</v>
      </c>
      <c r="C19" s="398" t="s">
        <v>42</v>
      </c>
      <c r="D19" s="399" t="s">
        <v>15</v>
      </c>
      <c r="E19" s="174"/>
      <c r="F19" s="49"/>
      <c r="G19" s="175"/>
      <c r="H19" s="499"/>
      <c r="I19" s="176">
        <v>381.1</v>
      </c>
      <c r="J19" s="49">
        <v>24</v>
      </c>
      <c r="K19" s="242">
        <v>380.5</v>
      </c>
      <c r="L19" s="49">
        <v>22</v>
      </c>
      <c r="M19" s="176">
        <v>377.7</v>
      </c>
      <c r="N19" s="49">
        <v>21</v>
      </c>
      <c r="O19" s="128">
        <v>374</v>
      </c>
      <c r="P19" s="49">
        <v>20</v>
      </c>
      <c r="Q19" s="109">
        <f t="shared" si="0"/>
        <v>87</v>
      </c>
      <c r="R19" s="47">
        <v>0</v>
      </c>
      <c r="S19" s="37">
        <v>19</v>
      </c>
      <c r="T19" s="473"/>
      <c r="U19" s="514"/>
      <c r="V19" s="515"/>
      <c r="W19" s="515"/>
      <c r="X19" s="515"/>
      <c r="Y19" s="515"/>
      <c r="Z19" s="472"/>
      <c r="AA19" s="496"/>
      <c r="AB19" s="171"/>
      <c r="AC19" s="51"/>
    </row>
    <row r="20" spans="1:29" s="50" customFormat="1" ht="15.75" customHeight="1">
      <c r="A20" s="48"/>
      <c r="B20" s="107" t="s">
        <v>17</v>
      </c>
      <c r="C20" s="329" t="s">
        <v>60</v>
      </c>
      <c r="D20" s="289" t="s">
        <v>16</v>
      </c>
      <c r="E20" s="174">
        <v>332</v>
      </c>
      <c r="F20" s="37">
        <v>16</v>
      </c>
      <c r="G20" s="175">
        <v>361.5</v>
      </c>
      <c r="H20" s="49">
        <v>17</v>
      </c>
      <c r="I20" s="176">
        <v>335.1</v>
      </c>
      <c r="J20" s="49">
        <v>15</v>
      </c>
      <c r="K20" s="242">
        <v>346.9</v>
      </c>
      <c r="L20" s="37">
        <v>17</v>
      </c>
      <c r="M20" s="176">
        <v>348.5</v>
      </c>
      <c r="N20" s="49">
        <v>16</v>
      </c>
      <c r="O20" s="128">
        <v>345.6</v>
      </c>
      <c r="P20" s="37">
        <v>18</v>
      </c>
      <c r="Q20" s="109">
        <f t="shared" si="0"/>
        <v>84</v>
      </c>
      <c r="R20" s="47">
        <v>15</v>
      </c>
      <c r="S20" s="37">
        <v>18</v>
      </c>
      <c r="T20" s="473"/>
      <c r="U20" s="470"/>
      <c r="V20" s="515"/>
      <c r="W20" s="515"/>
      <c r="X20" s="515"/>
      <c r="Y20" s="515"/>
      <c r="Z20" s="472"/>
      <c r="AA20" s="496"/>
      <c r="AB20" s="172"/>
      <c r="AC20" s="51"/>
    </row>
    <row r="21" spans="1:29" s="50" customFormat="1" ht="15.75" customHeight="1">
      <c r="A21" s="48"/>
      <c r="B21" s="107" t="s">
        <v>18</v>
      </c>
      <c r="C21" s="266" t="s">
        <v>36</v>
      </c>
      <c r="D21" s="290" t="s">
        <v>25</v>
      </c>
      <c r="E21" s="173">
        <v>359.6</v>
      </c>
      <c r="F21" s="37">
        <v>18</v>
      </c>
      <c r="G21" s="44"/>
      <c r="H21" s="90"/>
      <c r="I21" s="128">
        <v>376</v>
      </c>
      <c r="J21" s="90">
        <v>20</v>
      </c>
      <c r="K21" s="241"/>
      <c r="L21" s="135"/>
      <c r="M21" s="128">
        <v>365.8</v>
      </c>
      <c r="N21" s="90">
        <v>18</v>
      </c>
      <c r="O21" s="128">
        <v>371.8</v>
      </c>
      <c r="P21" s="37">
        <v>19</v>
      </c>
      <c r="Q21" s="109">
        <f t="shared" si="0"/>
        <v>75</v>
      </c>
      <c r="R21" s="47">
        <v>0</v>
      </c>
      <c r="S21" s="37">
        <v>17</v>
      </c>
      <c r="T21" s="469"/>
      <c r="U21" s="470"/>
      <c r="V21" s="471"/>
      <c r="W21" s="471"/>
      <c r="X21" s="471"/>
      <c r="Y21" s="471"/>
      <c r="Z21" s="472"/>
      <c r="AA21" s="496"/>
      <c r="AB21" s="167"/>
      <c r="AC21" s="51"/>
    </row>
    <row r="22" spans="1:29" s="50" customFormat="1" ht="15.75" customHeight="1">
      <c r="A22" s="48"/>
      <c r="B22" s="107" t="s">
        <v>19</v>
      </c>
      <c r="C22" s="329" t="s">
        <v>59</v>
      </c>
      <c r="D22" s="289" t="s">
        <v>25</v>
      </c>
      <c r="E22" s="174">
        <v>341.4</v>
      </c>
      <c r="F22" s="37">
        <v>17</v>
      </c>
      <c r="G22" s="44">
        <v>354.7</v>
      </c>
      <c r="H22" s="90">
        <v>16</v>
      </c>
      <c r="I22" s="128">
        <v>350.5</v>
      </c>
      <c r="J22" s="90">
        <v>17</v>
      </c>
      <c r="K22" s="241"/>
      <c r="L22" s="135"/>
      <c r="M22" s="128">
        <v>351.5</v>
      </c>
      <c r="N22" s="90">
        <v>17</v>
      </c>
      <c r="O22" s="128"/>
      <c r="P22" s="135"/>
      <c r="Q22" s="109">
        <f t="shared" si="0"/>
        <v>67</v>
      </c>
      <c r="R22" s="47">
        <v>0</v>
      </c>
      <c r="S22" s="37">
        <v>16</v>
      </c>
      <c r="T22" s="473"/>
      <c r="U22" s="470"/>
      <c r="V22" s="471"/>
      <c r="W22" s="471"/>
      <c r="X22" s="471"/>
      <c r="Y22" s="471"/>
      <c r="Z22" s="472"/>
      <c r="AA22" s="496"/>
      <c r="AB22" s="171"/>
      <c r="AC22" s="51"/>
    </row>
    <row r="23" spans="1:29" s="50" customFormat="1" ht="15.75" customHeight="1">
      <c r="A23" s="48"/>
      <c r="B23" s="107" t="s">
        <v>20</v>
      </c>
      <c r="C23" s="267" t="s">
        <v>39</v>
      </c>
      <c r="D23" s="289" t="s">
        <v>25</v>
      </c>
      <c r="E23" s="174"/>
      <c r="F23" s="49"/>
      <c r="G23" s="44">
        <v>383.2</v>
      </c>
      <c r="H23" s="90">
        <v>24</v>
      </c>
      <c r="I23" s="128"/>
      <c r="J23" s="90"/>
      <c r="K23" s="241">
        <v>388.8</v>
      </c>
      <c r="L23" s="90">
        <v>30</v>
      </c>
      <c r="M23" s="128"/>
      <c r="N23" s="90"/>
      <c r="O23" s="128"/>
      <c r="P23" s="90"/>
      <c r="Q23" s="109">
        <f t="shared" ref="Q23:Q26" si="1">F23+H23+J23+L23+N23+P23-R23</f>
        <v>54</v>
      </c>
      <c r="R23" s="47">
        <v>0</v>
      </c>
      <c r="S23" s="37">
        <v>15</v>
      </c>
      <c r="T23" s="203"/>
      <c r="U23" s="278"/>
      <c r="V23" s="203"/>
      <c r="W23" s="279"/>
      <c r="X23" s="279"/>
      <c r="Y23" s="279"/>
      <c r="Z23" s="279"/>
      <c r="AA23" s="496"/>
      <c r="AB23" s="171"/>
      <c r="AC23" s="51"/>
    </row>
    <row r="24" spans="1:29" s="50" customFormat="1" ht="15.75" customHeight="1">
      <c r="A24" s="48"/>
      <c r="B24" s="107" t="s">
        <v>21</v>
      </c>
      <c r="C24" s="329" t="s">
        <v>61</v>
      </c>
      <c r="D24" s="289" t="s">
        <v>15</v>
      </c>
      <c r="E24" s="174">
        <v>225.4</v>
      </c>
      <c r="F24" s="49">
        <v>15</v>
      </c>
      <c r="G24" s="175">
        <v>371.8</v>
      </c>
      <c r="H24" s="500">
        <v>18</v>
      </c>
      <c r="I24" s="113"/>
      <c r="J24" s="49"/>
      <c r="K24" s="242">
        <v>373.1</v>
      </c>
      <c r="L24" s="49">
        <v>20</v>
      </c>
      <c r="M24" s="176"/>
      <c r="N24" s="49"/>
      <c r="O24" s="128"/>
      <c r="P24" s="49"/>
      <c r="Q24" s="109">
        <f t="shared" si="1"/>
        <v>53</v>
      </c>
      <c r="R24" s="47">
        <v>0</v>
      </c>
      <c r="S24" s="37">
        <v>14</v>
      </c>
      <c r="T24" s="497"/>
      <c r="U24" s="199"/>
      <c r="V24" s="197"/>
      <c r="W24" s="354"/>
      <c r="X24" s="354"/>
      <c r="Y24" s="354"/>
      <c r="Z24" s="354"/>
      <c r="AA24" s="188"/>
      <c r="AB24" s="171"/>
      <c r="AC24" s="51"/>
    </row>
    <row r="25" spans="1:29" ht="15.75" customHeight="1">
      <c r="B25" s="107" t="s">
        <v>22</v>
      </c>
      <c r="C25" s="267" t="s">
        <v>38</v>
      </c>
      <c r="D25" s="289" t="s">
        <v>15</v>
      </c>
      <c r="E25" s="174">
        <v>367.5</v>
      </c>
      <c r="F25" s="37">
        <v>19</v>
      </c>
      <c r="G25" s="128">
        <v>352.1</v>
      </c>
      <c r="H25" s="90">
        <v>15</v>
      </c>
      <c r="I25" s="458">
        <v>355</v>
      </c>
      <c r="J25" s="90">
        <v>18</v>
      </c>
      <c r="K25" s="128"/>
      <c r="L25" s="135"/>
      <c r="M25" s="213"/>
      <c r="N25" s="90"/>
      <c r="O25" s="128"/>
      <c r="P25" s="37"/>
      <c r="Q25" s="109">
        <f t="shared" si="1"/>
        <v>52</v>
      </c>
      <c r="R25" s="47">
        <v>0</v>
      </c>
      <c r="S25" s="37">
        <v>13</v>
      </c>
      <c r="T25" s="148"/>
      <c r="U25" s="150"/>
      <c r="V25" s="148"/>
      <c r="W25" s="187"/>
      <c r="X25" s="187"/>
      <c r="Y25" s="187"/>
      <c r="Z25" s="187"/>
      <c r="AA25" s="188"/>
      <c r="AB25" s="167"/>
    </row>
    <row r="26" spans="1:29" ht="15.75" customHeight="1" thickBot="1">
      <c r="B26" s="190" t="s">
        <v>23</v>
      </c>
      <c r="C26" s="455" t="s">
        <v>43</v>
      </c>
      <c r="D26" s="456" t="s">
        <v>25</v>
      </c>
      <c r="E26" s="457"/>
      <c r="F26" s="72"/>
      <c r="G26" s="400">
        <v>342.4</v>
      </c>
      <c r="H26" s="401">
        <v>14</v>
      </c>
      <c r="I26" s="402">
        <v>348.3</v>
      </c>
      <c r="J26" s="401">
        <v>16</v>
      </c>
      <c r="K26" s="403"/>
      <c r="L26" s="401"/>
      <c r="M26" s="258"/>
      <c r="N26" s="401"/>
      <c r="O26" s="258"/>
      <c r="P26" s="404"/>
      <c r="Q26" s="116">
        <f t="shared" si="1"/>
        <v>30</v>
      </c>
      <c r="R26" s="47">
        <v>0</v>
      </c>
      <c r="S26" s="37">
        <v>12</v>
      </c>
      <c r="T26" s="148"/>
      <c r="U26" s="150"/>
      <c r="V26" s="148"/>
      <c r="W26" s="187"/>
      <c r="X26" s="187"/>
      <c r="Y26" s="187"/>
      <c r="Z26" s="187"/>
      <c r="AA26" s="188"/>
      <c r="AB26" s="171"/>
    </row>
    <row r="27" spans="1:29" ht="15.75">
      <c r="T27" s="80"/>
      <c r="U27" s="81"/>
      <c r="V27" s="80"/>
      <c r="W27" s="81"/>
      <c r="X27" s="81"/>
      <c r="Y27" s="81"/>
      <c r="Z27" s="81"/>
      <c r="AA27" s="81"/>
      <c r="AB27" s="83"/>
    </row>
    <row r="28" spans="1:29" ht="15.75">
      <c r="B28" s="55"/>
      <c r="C28" s="55"/>
      <c r="D28" s="55"/>
      <c r="E28" s="56"/>
      <c r="F28" s="56"/>
      <c r="G28" s="56"/>
      <c r="H28" s="56"/>
      <c r="I28" s="56"/>
      <c r="J28" s="56"/>
      <c r="K28" s="56"/>
      <c r="L28" s="56"/>
      <c r="T28" s="84"/>
      <c r="U28" s="85"/>
      <c r="V28" s="86"/>
      <c r="W28" s="87"/>
      <c r="X28" s="88"/>
      <c r="Y28" s="89"/>
      <c r="Z28" s="83"/>
      <c r="AA28" s="83"/>
      <c r="AB28" s="81"/>
    </row>
    <row r="29" spans="1:29" ht="10.5" customHeight="1">
      <c r="B29" s="55"/>
      <c r="C29" s="55"/>
      <c r="D29" s="55"/>
      <c r="E29" s="56"/>
      <c r="F29" s="56"/>
      <c r="G29" s="56"/>
      <c r="H29" s="56"/>
      <c r="I29" s="56"/>
      <c r="J29" s="56"/>
      <c r="K29" s="56"/>
      <c r="L29" s="56"/>
      <c r="U29" s="152"/>
      <c r="V29" s="153"/>
      <c r="W29" s="152"/>
      <c r="X29" s="153"/>
      <c r="Y29" s="153"/>
      <c r="Z29" s="153"/>
      <c r="AA29" s="153"/>
      <c r="AB29" s="82"/>
    </row>
    <row r="30" spans="1:29">
      <c r="B30" s="55"/>
      <c r="C30" s="55"/>
      <c r="D30" s="55"/>
      <c r="E30" s="56"/>
      <c r="F30" s="56"/>
      <c r="G30" s="56"/>
      <c r="H30" s="56"/>
      <c r="I30" s="56"/>
      <c r="J30" s="56"/>
      <c r="K30" s="56"/>
      <c r="L30" s="56"/>
      <c r="U30" s="152"/>
      <c r="V30" s="153"/>
      <c r="W30" s="152"/>
      <c r="X30" s="153"/>
      <c r="Y30" s="153"/>
      <c r="Z30" s="153"/>
      <c r="AA30" s="153"/>
      <c r="AB30" s="82"/>
    </row>
    <row r="31" spans="1:29">
      <c r="C31" s="58"/>
    </row>
  </sheetData>
  <sheetProtection selectLockedCells="1" selectUnlockedCells="1"/>
  <sortState ref="C13:R22">
    <sortCondition descending="1" ref="Q13:Q22"/>
    <sortCondition descending="1" ref="R13:R22"/>
    <sortCondition descending="1" ref="N13:N22"/>
  </sortState>
  <phoneticPr fontId="43" type="noConversion"/>
  <pageMargins left="0.15" right="0.16" top="0.26250000000000001" bottom="7.8472222222222221E-2" header="0.34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8"/>
  <sheetViews>
    <sheetView showGridLines="0" workbookViewId="0">
      <selection activeCell="C4" sqref="C4:F15"/>
    </sheetView>
  </sheetViews>
  <sheetFormatPr defaultRowHeight="15"/>
  <cols>
    <col min="1" max="1" width="3.28515625" style="59" customWidth="1"/>
    <col min="2" max="2" width="4.140625" style="39" customWidth="1"/>
    <col min="3" max="3" width="6.28515625" style="335" customWidth="1"/>
    <col min="4" max="4" width="21.7109375" style="39" customWidth="1"/>
    <col min="5" max="5" width="4.5703125" style="54" customWidth="1"/>
    <col min="6" max="6" width="25.28515625" style="39" customWidth="1"/>
    <col min="7" max="10" width="6.5703125" style="54" customWidth="1"/>
    <col min="11" max="11" width="11.42578125" style="127" customWidth="1"/>
    <col min="12" max="12" width="4.5703125" style="139" customWidth="1"/>
    <col min="13" max="13" width="21.42578125" style="139" customWidth="1"/>
    <col min="14" max="14" width="7.5703125" style="139" customWidth="1"/>
    <col min="15" max="18" width="5.85546875" style="2" customWidth="1"/>
    <col min="19" max="19" width="8.140625" style="2" customWidth="1"/>
    <col min="20" max="21" width="9.140625" style="1"/>
  </cols>
  <sheetData>
    <row r="2" spans="1:22" s="93" customFormat="1" ht="25.5" customHeight="1">
      <c r="A2" s="92"/>
      <c r="B2" s="142" t="s">
        <v>62</v>
      </c>
      <c r="C2" s="330"/>
      <c r="D2" s="143"/>
      <c r="E2" s="144"/>
      <c r="F2" s="143"/>
      <c r="G2" s="144"/>
      <c r="H2" s="144"/>
      <c r="I2" s="144"/>
      <c r="J2" s="144"/>
      <c r="K2" s="157"/>
      <c r="L2" s="136"/>
      <c r="M2" s="136"/>
      <c r="N2" s="136"/>
      <c r="O2" s="137"/>
      <c r="P2" s="137"/>
      <c r="Q2" s="137"/>
      <c r="R2" s="137"/>
      <c r="S2" s="137"/>
      <c r="T2" s="138"/>
      <c r="U2" s="138"/>
    </row>
    <row r="3" spans="1:22" ht="15.75">
      <c r="B3" s="145"/>
      <c r="C3" s="331"/>
      <c r="D3" s="60" t="s">
        <v>13</v>
      </c>
      <c r="E3" s="146"/>
      <c r="F3" s="147" t="s">
        <v>26</v>
      </c>
      <c r="G3" s="146" t="s">
        <v>27</v>
      </c>
      <c r="H3" s="146" t="s">
        <v>28</v>
      </c>
      <c r="I3" s="146" t="s">
        <v>29</v>
      </c>
      <c r="J3" s="146" t="s">
        <v>30</v>
      </c>
      <c r="K3" s="158" t="s">
        <v>31</v>
      </c>
    </row>
    <row r="4" spans="1:22" ht="15.75">
      <c r="B4" s="327" t="s">
        <v>4</v>
      </c>
      <c r="C4" s="332">
        <v>13562</v>
      </c>
      <c r="D4" s="291" t="s">
        <v>41</v>
      </c>
      <c r="E4" s="199" t="s">
        <v>34</v>
      </c>
      <c r="F4" s="197" t="s">
        <v>6</v>
      </c>
      <c r="G4" s="318">
        <v>98.3</v>
      </c>
      <c r="H4" s="318">
        <v>99.2</v>
      </c>
      <c r="I4" s="318">
        <v>102</v>
      </c>
      <c r="J4" s="318">
        <v>99.7</v>
      </c>
      <c r="K4" s="188">
        <f t="shared" ref="K4:K14" si="0">SUM(G4:J4)</f>
        <v>399.2</v>
      </c>
      <c r="M4" s="319"/>
      <c r="N4" s="320"/>
      <c r="O4" s="322"/>
      <c r="P4" s="322"/>
      <c r="Q4" s="322"/>
      <c r="R4" s="322"/>
      <c r="S4" s="323"/>
      <c r="T4" s="170"/>
      <c r="U4" s="140"/>
      <c r="V4" s="41"/>
    </row>
    <row r="5" spans="1:22" ht="15.75">
      <c r="B5" s="328" t="s">
        <v>5</v>
      </c>
      <c r="C5" s="333">
        <v>11079</v>
      </c>
      <c r="D5" s="272" t="s">
        <v>48</v>
      </c>
      <c r="E5" s="278"/>
      <c r="F5" s="272" t="s">
        <v>8</v>
      </c>
      <c r="G5" s="318">
        <v>97.5</v>
      </c>
      <c r="H5" s="318">
        <v>92.8</v>
      </c>
      <c r="I5" s="318">
        <v>97.4</v>
      </c>
      <c r="J5" s="318">
        <v>97.1</v>
      </c>
      <c r="K5" s="188">
        <f t="shared" si="0"/>
        <v>384.80000000000007</v>
      </c>
      <c r="M5" s="319"/>
      <c r="N5" s="320"/>
      <c r="O5" s="322"/>
      <c r="P5" s="322"/>
      <c r="Q5" s="322"/>
      <c r="R5" s="322"/>
      <c r="S5" s="323"/>
      <c r="T5" s="170"/>
      <c r="U5" s="140"/>
      <c r="V5" s="41"/>
    </row>
    <row r="6" spans="1:22" ht="15.75">
      <c r="B6" s="338" t="s">
        <v>3</v>
      </c>
      <c r="C6" s="339">
        <v>10626</v>
      </c>
      <c r="D6" s="291" t="s">
        <v>40</v>
      </c>
      <c r="E6" s="198">
        <v>60</v>
      </c>
      <c r="F6" s="197" t="s">
        <v>6</v>
      </c>
      <c r="G6" s="318">
        <v>96.5</v>
      </c>
      <c r="H6" s="318">
        <v>93.9</v>
      </c>
      <c r="I6" s="318">
        <v>91.5</v>
      </c>
      <c r="J6" s="318">
        <v>100.3</v>
      </c>
      <c r="K6" s="188">
        <f t="shared" si="0"/>
        <v>382.2</v>
      </c>
      <c r="M6" s="319"/>
      <c r="N6" s="320"/>
      <c r="O6" s="322"/>
      <c r="P6" s="322"/>
      <c r="Q6" s="322"/>
      <c r="R6" s="322"/>
      <c r="S6" s="323"/>
      <c r="T6" s="170"/>
      <c r="U6" s="263"/>
      <c r="V6" s="41"/>
    </row>
    <row r="7" spans="1:22" ht="15.75">
      <c r="B7" s="317">
        <v>4</v>
      </c>
      <c r="C7" s="334">
        <v>12413</v>
      </c>
      <c r="D7" s="316" t="s">
        <v>57</v>
      </c>
      <c r="E7" s="198"/>
      <c r="F7" s="197" t="s">
        <v>8</v>
      </c>
      <c r="G7" s="318">
        <v>92</v>
      </c>
      <c r="H7" s="318">
        <v>93.5</v>
      </c>
      <c r="I7" s="318">
        <v>96.2</v>
      </c>
      <c r="J7" s="318">
        <v>96.2</v>
      </c>
      <c r="K7" s="155">
        <f t="shared" si="0"/>
        <v>377.9</v>
      </c>
      <c r="M7" s="319"/>
      <c r="N7" s="320"/>
      <c r="O7" s="322"/>
      <c r="P7" s="322"/>
      <c r="Q7" s="322"/>
      <c r="R7" s="322"/>
      <c r="S7" s="323"/>
      <c r="T7" s="170"/>
      <c r="U7" s="140"/>
      <c r="V7" s="41"/>
    </row>
    <row r="8" spans="1:22" ht="15.75">
      <c r="B8" s="317">
        <v>5</v>
      </c>
      <c r="C8" s="340">
        <v>10266</v>
      </c>
      <c r="D8" s="197" t="s">
        <v>35</v>
      </c>
      <c r="E8" s="198">
        <v>67</v>
      </c>
      <c r="F8" s="197" t="s">
        <v>10</v>
      </c>
      <c r="G8" s="318">
        <v>93</v>
      </c>
      <c r="H8" s="318">
        <v>94.7</v>
      </c>
      <c r="I8" s="318">
        <v>93.1</v>
      </c>
      <c r="J8" s="318">
        <v>94.8</v>
      </c>
      <c r="K8" s="188">
        <f t="shared" si="0"/>
        <v>375.59999999999997</v>
      </c>
      <c r="M8" s="319"/>
      <c r="N8" s="320"/>
      <c r="O8" s="322"/>
      <c r="P8" s="322"/>
      <c r="Q8" s="322"/>
      <c r="R8" s="322"/>
      <c r="S8" s="323"/>
      <c r="T8" s="111"/>
      <c r="U8" s="140"/>
      <c r="V8" s="41"/>
    </row>
    <row r="9" spans="1:22" ht="15.75">
      <c r="B9" s="317">
        <v>6</v>
      </c>
      <c r="C9" s="340">
        <v>13940</v>
      </c>
      <c r="D9" s="197" t="s">
        <v>37</v>
      </c>
      <c r="E9" s="198">
        <v>82</v>
      </c>
      <c r="F9" s="197" t="s">
        <v>10</v>
      </c>
      <c r="G9" s="318">
        <v>88.7</v>
      </c>
      <c r="H9" s="318">
        <v>95.5</v>
      </c>
      <c r="I9" s="318">
        <v>91.7</v>
      </c>
      <c r="J9" s="318">
        <v>94.6</v>
      </c>
      <c r="K9" s="188">
        <f t="shared" si="0"/>
        <v>370.5</v>
      </c>
      <c r="M9" s="319"/>
      <c r="N9" s="320"/>
      <c r="O9" s="322"/>
      <c r="P9" s="322"/>
      <c r="Q9" s="322"/>
      <c r="R9" s="322"/>
      <c r="S9" s="323"/>
      <c r="T9" s="170"/>
      <c r="U9" s="140"/>
      <c r="V9" s="41"/>
    </row>
    <row r="10" spans="1:22" ht="15.75">
      <c r="B10" s="317">
        <v>7</v>
      </c>
      <c r="C10" s="334">
        <v>14156</v>
      </c>
      <c r="D10" s="291" t="s">
        <v>38</v>
      </c>
      <c r="E10" s="199">
        <v>93</v>
      </c>
      <c r="F10" s="197" t="s">
        <v>6</v>
      </c>
      <c r="G10" s="318">
        <v>95.1</v>
      </c>
      <c r="H10" s="318">
        <v>92.1</v>
      </c>
      <c r="I10" s="318">
        <v>92.3</v>
      </c>
      <c r="J10" s="318">
        <v>88</v>
      </c>
      <c r="K10" s="188">
        <f t="shared" si="0"/>
        <v>367.5</v>
      </c>
      <c r="M10" s="319"/>
      <c r="N10" s="320"/>
      <c r="O10" s="322"/>
      <c r="P10" s="322"/>
      <c r="Q10" s="322"/>
      <c r="R10" s="322"/>
      <c r="S10" s="323"/>
      <c r="T10" s="170"/>
      <c r="U10" s="140"/>
      <c r="V10" s="41"/>
    </row>
    <row r="11" spans="1:22" ht="15.75">
      <c r="B11" s="317">
        <v>8</v>
      </c>
      <c r="C11" s="334">
        <v>12539</v>
      </c>
      <c r="D11" s="197" t="s">
        <v>36</v>
      </c>
      <c r="E11" s="198">
        <v>97</v>
      </c>
      <c r="F11" s="197" t="s">
        <v>8</v>
      </c>
      <c r="G11" s="318">
        <v>86.7</v>
      </c>
      <c r="H11" s="318">
        <v>89.7</v>
      </c>
      <c r="I11" s="318">
        <v>93</v>
      </c>
      <c r="J11" s="318">
        <v>90.2</v>
      </c>
      <c r="K11" s="188">
        <f t="shared" si="0"/>
        <v>359.59999999999997</v>
      </c>
      <c r="M11" s="319"/>
      <c r="N11" s="320"/>
      <c r="O11" s="322"/>
      <c r="P11" s="322"/>
      <c r="Q11" s="322"/>
      <c r="R11" s="322"/>
      <c r="S11" s="323"/>
      <c r="T11" s="170"/>
      <c r="U11" s="140"/>
      <c r="V11" s="41"/>
    </row>
    <row r="12" spans="1:22" ht="15.75">
      <c r="B12" s="317">
        <v>9</v>
      </c>
      <c r="C12" s="334">
        <v>13495</v>
      </c>
      <c r="D12" s="316" t="s">
        <v>59</v>
      </c>
      <c r="E12" s="199"/>
      <c r="F12" s="197" t="s">
        <v>8</v>
      </c>
      <c r="G12" s="318">
        <v>75.7</v>
      </c>
      <c r="H12" s="318">
        <v>93.4</v>
      </c>
      <c r="I12" s="318">
        <v>90.7</v>
      </c>
      <c r="J12" s="318">
        <v>81.599999999999994</v>
      </c>
      <c r="K12" s="188">
        <f t="shared" si="0"/>
        <v>341.4</v>
      </c>
      <c r="M12" s="321"/>
      <c r="N12" s="320"/>
      <c r="O12" s="322"/>
      <c r="P12" s="322"/>
      <c r="Q12" s="322"/>
      <c r="R12" s="322"/>
      <c r="S12" s="323"/>
      <c r="T12" s="170"/>
      <c r="U12" s="140"/>
      <c r="V12" s="41"/>
    </row>
    <row r="13" spans="1:22" ht="15.75">
      <c r="B13" s="317">
        <v>10</v>
      </c>
      <c r="C13" s="340" t="s">
        <v>69</v>
      </c>
      <c r="D13" s="316" t="s">
        <v>60</v>
      </c>
      <c r="E13" s="199"/>
      <c r="F13" s="197" t="s">
        <v>10</v>
      </c>
      <c r="G13" s="318">
        <v>90.3</v>
      </c>
      <c r="H13" s="318">
        <v>78.900000000000006</v>
      </c>
      <c r="I13" s="318">
        <v>79</v>
      </c>
      <c r="J13" s="318">
        <v>83.8</v>
      </c>
      <c r="K13" s="188">
        <f t="shared" si="0"/>
        <v>332</v>
      </c>
      <c r="M13" s="319"/>
      <c r="N13" s="320"/>
      <c r="O13" s="322"/>
      <c r="P13" s="322"/>
      <c r="Q13" s="322"/>
      <c r="R13" s="322"/>
      <c r="S13" s="323"/>
      <c r="T13" s="170"/>
      <c r="U13" s="140"/>
      <c r="V13" s="41"/>
    </row>
    <row r="14" spans="1:22" ht="15.75">
      <c r="B14" s="317">
        <v>11</v>
      </c>
      <c r="C14" s="340" t="s">
        <v>69</v>
      </c>
      <c r="D14" s="316" t="s">
        <v>61</v>
      </c>
      <c r="E14" s="199"/>
      <c r="F14" s="197" t="s">
        <v>6</v>
      </c>
      <c r="G14" s="318">
        <v>80.7</v>
      </c>
      <c r="H14" s="318">
        <v>64</v>
      </c>
      <c r="I14" s="318">
        <v>38.1</v>
      </c>
      <c r="J14" s="318">
        <v>42.6</v>
      </c>
      <c r="K14" s="188">
        <f t="shared" si="0"/>
        <v>225.39999999999998</v>
      </c>
      <c r="M14" s="319"/>
      <c r="N14" s="320"/>
      <c r="O14" s="322"/>
      <c r="P14" s="322"/>
      <c r="Q14" s="322"/>
      <c r="R14" s="322"/>
      <c r="S14" s="323"/>
      <c r="T14" s="170"/>
      <c r="U14" s="140"/>
      <c r="V14" s="41"/>
    </row>
    <row r="15" spans="1:22" ht="15.75">
      <c r="B15" s="317"/>
      <c r="C15" s="334">
        <v>13493</v>
      </c>
      <c r="D15" s="291" t="s">
        <v>43</v>
      </c>
      <c r="E15" s="199" t="s">
        <v>34</v>
      </c>
      <c r="F15" s="197" t="s">
        <v>8</v>
      </c>
      <c r="G15" s="260"/>
      <c r="H15" s="260"/>
      <c r="I15" s="260"/>
      <c r="J15" s="260"/>
      <c r="K15" s="188" t="s">
        <v>63</v>
      </c>
      <c r="M15" s="152"/>
      <c r="N15" s="153"/>
      <c r="O15" s="152"/>
      <c r="P15" s="262"/>
      <c r="Q15" s="262"/>
      <c r="R15" s="262"/>
      <c r="S15" s="262"/>
      <c r="T15" s="170"/>
      <c r="U15" s="263"/>
      <c r="V15" s="41"/>
    </row>
    <row r="16" spans="1:22" ht="15.75">
      <c r="B16" s="151"/>
      <c r="D16" s="291"/>
      <c r="E16" s="199"/>
      <c r="F16" s="197"/>
      <c r="G16" s="260"/>
      <c r="H16" s="260"/>
      <c r="I16" s="260"/>
      <c r="J16" s="260"/>
      <c r="K16" s="188"/>
      <c r="U16" s="140"/>
      <c r="V16" s="41"/>
    </row>
    <row r="17" spans="1:21">
      <c r="B17" s="151"/>
    </row>
    <row r="18" spans="1:21">
      <c r="B18" s="62"/>
      <c r="C18" s="336"/>
      <c r="D18" s="60" t="s">
        <v>2</v>
      </c>
      <c r="E18" s="61"/>
      <c r="F18" s="62"/>
      <c r="G18" s="61"/>
      <c r="H18" s="61"/>
      <c r="I18" s="61"/>
      <c r="J18" s="61"/>
      <c r="K18" s="159"/>
    </row>
    <row r="19" spans="1:21" s="64" customFormat="1" ht="15.75">
      <c r="A19" s="63"/>
      <c r="B19" s="177" t="s">
        <v>4</v>
      </c>
      <c r="C19" s="337"/>
      <c r="D19" s="177" t="s">
        <v>8</v>
      </c>
      <c r="E19" s="178"/>
      <c r="F19" s="177"/>
      <c r="G19" s="178"/>
      <c r="H19" s="178"/>
      <c r="I19" s="178"/>
      <c r="J19" s="178"/>
      <c r="K19" s="324">
        <f>SUM(K20:K22)</f>
        <v>1122.3</v>
      </c>
      <c r="L19" s="141"/>
      <c r="M19" s="152"/>
      <c r="N19" s="154"/>
      <c r="O19" s="152"/>
      <c r="P19" s="189"/>
      <c r="Q19" s="189"/>
      <c r="R19" s="189"/>
      <c r="S19" s="189"/>
      <c r="T19" s="170"/>
      <c r="U19" s="185"/>
    </row>
    <row r="20" spans="1:21" ht="12" customHeight="1">
      <c r="D20" s="319" t="s">
        <v>48</v>
      </c>
      <c r="E20" s="154"/>
      <c r="F20" s="152" t="s">
        <v>8</v>
      </c>
      <c r="G20" s="322">
        <v>97.5</v>
      </c>
      <c r="H20" s="322">
        <v>92.8</v>
      </c>
      <c r="I20" s="322">
        <v>97.4</v>
      </c>
      <c r="J20" s="322">
        <v>97.1</v>
      </c>
      <c r="K20" s="325">
        <f>SUM(G20:J20)</f>
        <v>384.80000000000007</v>
      </c>
      <c r="M20" s="152"/>
      <c r="N20" s="154"/>
      <c r="O20" s="152"/>
      <c r="P20" s="189"/>
      <c r="Q20" s="189"/>
      <c r="R20" s="189"/>
      <c r="S20" s="189"/>
      <c r="T20" s="170"/>
      <c r="U20" s="65"/>
    </row>
    <row r="21" spans="1:21" ht="12" customHeight="1">
      <c r="D21" s="319" t="s">
        <v>57</v>
      </c>
      <c r="E21" s="154"/>
      <c r="F21" s="152" t="s">
        <v>8</v>
      </c>
      <c r="G21" s="322">
        <v>92</v>
      </c>
      <c r="H21" s="322">
        <v>93.5</v>
      </c>
      <c r="I21" s="322">
        <v>96.2</v>
      </c>
      <c r="J21" s="322">
        <v>96.2</v>
      </c>
      <c r="K21" s="325">
        <f>SUM(G21:J21)</f>
        <v>377.9</v>
      </c>
      <c r="M21" s="152"/>
      <c r="N21" s="154"/>
      <c r="O21" s="152"/>
      <c r="P21" s="189"/>
      <c r="Q21" s="189"/>
      <c r="R21" s="189"/>
      <c r="S21" s="189"/>
      <c r="T21" s="170"/>
      <c r="U21" s="65"/>
    </row>
    <row r="22" spans="1:21" ht="12" customHeight="1">
      <c r="D22" s="319" t="s">
        <v>58</v>
      </c>
      <c r="E22" s="153"/>
      <c r="F22" s="152" t="s">
        <v>8</v>
      </c>
      <c r="G22" s="322">
        <v>86.7</v>
      </c>
      <c r="H22" s="322">
        <v>89.7</v>
      </c>
      <c r="I22" s="322">
        <v>93</v>
      </c>
      <c r="J22" s="322">
        <v>90.2</v>
      </c>
      <c r="K22" s="325">
        <f>SUM(G22:J22)</f>
        <v>359.59999999999997</v>
      </c>
      <c r="M22" s="152"/>
      <c r="N22" s="153"/>
      <c r="O22" s="152"/>
      <c r="P22" s="189"/>
      <c r="Q22" s="189"/>
      <c r="R22" s="189"/>
      <c r="S22" s="189"/>
      <c r="T22" s="170"/>
      <c r="U22" s="186"/>
    </row>
    <row r="23" spans="1:21">
      <c r="K23" s="326"/>
      <c r="M23" s="152"/>
      <c r="N23" s="153"/>
      <c r="O23" s="152"/>
      <c r="P23" s="189"/>
      <c r="Q23" s="189"/>
      <c r="R23" s="189"/>
      <c r="S23" s="189"/>
      <c r="T23" s="170"/>
      <c r="U23" s="65"/>
    </row>
    <row r="24" spans="1:21" s="64" customFormat="1" ht="15.75">
      <c r="A24" s="63"/>
      <c r="B24" s="177" t="s">
        <v>5</v>
      </c>
      <c r="C24" s="337"/>
      <c r="D24" s="177" t="s">
        <v>10</v>
      </c>
      <c r="E24" s="178"/>
      <c r="F24" s="177"/>
      <c r="G24" s="178"/>
      <c r="H24" s="178"/>
      <c r="I24" s="178"/>
      <c r="J24" s="178"/>
      <c r="K24" s="324">
        <f>SUM(K25:K27)</f>
        <v>1078.0999999999999</v>
      </c>
      <c r="L24" s="141"/>
      <c r="M24" s="152"/>
      <c r="N24" s="153"/>
      <c r="O24" s="152"/>
      <c r="P24" s="189"/>
      <c r="Q24" s="189"/>
      <c r="R24" s="189"/>
      <c r="S24" s="189"/>
      <c r="T24" s="170"/>
      <c r="U24" s="65"/>
    </row>
    <row r="25" spans="1:21" s="65" customFormat="1" ht="11.25">
      <c r="B25" s="57"/>
      <c r="C25" s="57"/>
      <c r="D25" s="321" t="s">
        <v>35</v>
      </c>
      <c r="E25" s="154"/>
      <c r="F25" s="152" t="s">
        <v>10</v>
      </c>
      <c r="G25" s="322">
        <v>93</v>
      </c>
      <c r="H25" s="322">
        <v>94.7</v>
      </c>
      <c r="I25" s="322">
        <v>93.1</v>
      </c>
      <c r="J25" s="322">
        <v>94.8</v>
      </c>
      <c r="K25" s="325">
        <f>SUM(G25:J25)</f>
        <v>375.59999999999997</v>
      </c>
      <c r="L25" s="122"/>
      <c r="M25" s="152"/>
      <c r="N25" s="153"/>
      <c r="O25" s="152"/>
      <c r="P25" s="189"/>
      <c r="Q25" s="189"/>
      <c r="R25" s="189"/>
      <c r="S25" s="189"/>
      <c r="T25" s="170"/>
    </row>
    <row r="26" spans="1:21" s="65" customFormat="1" ht="11.25">
      <c r="B26" s="57"/>
      <c r="C26" s="57"/>
      <c r="D26" s="319" t="s">
        <v>37</v>
      </c>
      <c r="E26" s="153"/>
      <c r="F26" s="152" t="s">
        <v>10</v>
      </c>
      <c r="G26" s="322">
        <v>88.7</v>
      </c>
      <c r="H26" s="322">
        <v>95.5</v>
      </c>
      <c r="I26" s="322">
        <v>91.7</v>
      </c>
      <c r="J26" s="322">
        <v>94.6</v>
      </c>
      <c r="K26" s="325">
        <f>SUM(G26:J26)</f>
        <v>370.5</v>
      </c>
      <c r="L26" s="122"/>
      <c r="M26" s="152"/>
      <c r="N26" s="153"/>
      <c r="O26" s="152"/>
      <c r="P26" s="189"/>
      <c r="Q26" s="189"/>
      <c r="R26" s="189"/>
      <c r="S26" s="189"/>
      <c r="T26" s="170"/>
    </row>
    <row r="27" spans="1:21" s="65" customFormat="1" ht="11.25">
      <c r="B27" s="57"/>
      <c r="C27" s="57"/>
      <c r="D27" s="319" t="s">
        <v>60</v>
      </c>
      <c r="E27" s="154"/>
      <c r="F27" s="152" t="s">
        <v>10</v>
      </c>
      <c r="G27" s="322">
        <v>90.3</v>
      </c>
      <c r="H27" s="322">
        <v>78.900000000000006</v>
      </c>
      <c r="I27" s="322">
        <v>79</v>
      </c>
      <c r="J27" s="322">
        <v>83.8</v>
      </c>
      <c r="K27" s="325">
        <f>SUM(G27:J27)</f>
        <v>332</v>
      </c>
      <c r="L27" s="122"/>
      <c r="M27" s="152"/>
      <c r="N27" s="153"/>
      <c r="O27" s="152"/>
      <c r="P27" s="189"/>
      <c r="Q27" s="189"/>
      <c r="R27" s="189"/>
      <c r="S27" s="189"/>
      <c r="T27" s="170"/>
    </row>
    <row r="28" spans="1:21">
      <c r="K28" s="326"/>
      <c r="M28" s="152"/>
      <c r="N28" s="154"/>
      <c r="O28" s="152"/>
      <c r="P28" s="189"/>
      <c r="Q28" s="189"/>
      <c r="R28" s="189"/>
      <c r="S28" s="189"/>
      <c r="T28" s="170"/>
      <c r="U28" s="65"/>
    </row>
    <row r="29" spans="1:21" s="64" customFormat="1" ht="15.75">
      <c r="A29" s="63"/>
      <c r="B29" s="177" t="s">
        <v>3</v>
      </c>
      <c r="C29" s="337"/>
      <c r="D29" s="177" t="s">
        <v>64</v>
      </c>
      <c r="E29" s="178"/>
      <c r="F29" s="177"/>
      <c r="G29" s="178"/>
      <c r="H29" s="178"/>
      <c r="I29" s="178"/>
      <c r="J29" s="178"/>
      <c r="K29" s="324">
        <f>SUM(K30:K32)</f>
        <v>992.1</v>
      </c>
      <c r="L29" s="141"/>
      <c r="M29" s="152"/>
      <c r="N29" s="154"/>
      <c r="O29" s="152"/>
      <c r="P29" s="189"/>
      <c r="Q29" s="189"/>
      <c r="R29" s="189"/>
      <c r="S29" s="189"/>
      <c r="T29" s="170"/>
      <c r="U29" s="185"/>
    </row>
    <row r="30" spans="1:21" s="65" customFormat="1" ht="11.25">
      <c r="B30" s="57"/>
      <c r="C30" s="57"/>
      <c r="D30" s="319" t="s">
        <v>41</v>
      </c>
      <c r="E30" s="153"/>
      <c r="F30" s="152" t="s">
        <v>6</v>
      </c>
      <c r="G30" s="322">
        <v>98.3</v>
      </c>
      <c r="H30" s="322">
        <v>99.2</v>
      </c>
      <c r="I30" s="322">
        <v>102</v>
      </c>
      <c r="J30" s="322">
        <v>99.7</v>
      </c>
      <c r="K30" s="156">
        <f>SUM(G30:J30)</f>
        <v>399.2</v>
      </c>
      <c r="L30" s="122"/>
      <c r="M30" s="152"/>
      <c r="N30" s="154"/>
      <c r="O30" s="152"/>
      <c r="P30" s="189"/>
      <c r="Q30" s="189"/>
      <c r="R30" s="189"/>
      <c r="S30" s="189"/>
      <c r="T30" s="170"/>
    </row>
    <row r="31" spans="1:21" s="65" customFormat="1" ht="11.25">
      <c r="B31" s="57"/>
      <c r="C31" s="57"/>
      <c r="D31" s="319" t="s">
        <v>38</v>
      </c>
      <c r="E31" s="153"/>
      <c r="F31" s="152" t="s">
        <v>6</v>
      </c>
      <c r="G31" s="322">
        <v>95.1</v>
      </c>
      <c r="H31" s="322">
        <v>92.1</v>
      </c>
      <c r="I31" s="322">
        <v>92.3</v>
      </c>
      <c r="J31" s="322">
        <v>88</v>
      </c>
      <c r="K31" s="156">
        <f>SUM(G31:J31)</f>
        <v>367.5</v>
      </c>
      <c r="L31" s="122"/>
      <c r="M31" s="152"/>
      <c r="N31" s="153"/>
      <c r="O31" s="152"/>
      <c r="P31" s="189"/>
      <c r="Q31" s="189"/>
      <c r="R31" s="189"/>
      <c r="S31" s="189"/>
      <c r="T31" s="170"/>
    </row>
    <row r="32" spans="1:21" ht="11.25" customHeight="1">
      <c r="D32" s="319" t="s">
        <v>61</v>
      </c>
      <c r="E32" s="154"/>
      <c r="F32" s="152" t="s">
        <v>6</v>
      </c>
      <c r="G32" s="322">
        <v>80.7</v>
      </c>
      <c r="H32" s="322">
        <v>64</v>
      </c>
      <c r="I32" s="322">
        <v>38.1</v>
      </c>
      <c r="J32" s="322">
        <v>42.6</v>
      </c>
      <c r="K32" s="156">
        <f>SUM(G32:J32)</f>
        <v>225.39999999999998</v>
      </c>
      <c r="M32" s="152"/>
      <c r="N32" s="153"/>
      <c r="O32" s="152"/>
      <c r="P32" s="189"/>
      <c r="Q32" s="189"/>
      <c r="R32" s="189"/>
      <c r="S32" s="189"/>
      <c r="T32" s="170"/>
      <c r="U32" s="186"/>
    </row>
    <row r="33" spans="4:21">
      <c r="M33" s="152"/>
      <c r="N33" s="154"/>
      <c r="O33" s="152"/>
      <c r="P33" s="189"/>
      <c r="Q33" s="189"/>
      <c r="R33" s="189"/>
      <c r="S33" s="189"/>
      <c r="T33" s="170"/>
      <c r="U33" s="65"/>
    </row>
    <row r="35" spans="4:21">
      <c r="D35"/>
    </row>
    <row r="36" spans="4:21">
      <c r="D36"/>
    </row>
    <row r="37" spans="4:21">
      <c r="D37"/>
    </row>
    <row r="38" spans="4:21">
      <c r="D38"/>
    </row>
  </sheetData>
  <sheetProtection selectLockedCells="1" selectUnlockedCells="1"/>
  <sortState ref="M4:S14">
    <sortCondition ref="N4:N14"/>
    <sortCondition descending="1" ref="S4:S14"/>
  </sortState>
  <phoneticPr fontId="43" type="noConversion"/>
  <pageMargins left="0.30972222222222223" right="0.19" top="0.61" bottom="0.63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1"/>
  <sheetViews>
    <sheetView showGridLines="0" workbookViewId="0">
      <selection activeCell="D4" sqref="D4:K15"/>
    </sheetView>
  </sheetViews>
  <sheetFormatPr defaultRowHeight="12.75"/>
  <cols>
    <col min="1" max="1" width="2.5703125" style="52" customWidth="1"/>
    <col min="2" max="2" width="4.140625" style="196" customWidth="1"/>
    <col min="3" max="3" width="5.85546875" style="196" customWidth="1"/>
    <col min="4" max="4" width="14.28515625" style="196" customWidth="1"/>
    <col min="5" max="5" width="4.5703125" style="196" customWidth="1"/>
    <col min="6" max="6" width="17.7109375" style="196" customWidth="1"/>
    <col min="7" max="9" width="6.140625" style="196" customWidth="1"/>
    <col min="10" max="10" width="10.85546875" style="196" customWidth="1"/>
    <col min="12" max="12" width="8.28515625" style="197" customWidth="1"/>
    <col min="13" max="13" width="18.28515625" style="197" customWidth="1"/>
    <col min="14" max="14" width="12.42578125" style="348" customWidth="1"/>
    <col min="15" max="17" width="6.7109375" style="349" customWidth="1"/>
    <col min="18" max="18" width="9.140625" style="350"/>
    <col min="19" max="19" width="8.85546875" style="197"/>
    <col min="20" max="20" width="8.85546875" style="194"/>
  </cols>
  <sheetData>
    <row r="2" spans="2:21" ht="30" customHeight="1">
      <c r="B2" s="142" t="s">
        <v>62</v>
      </c>
      <c r="C2" s="330"/>
      <c r="D2" s="143"/>
      <c r="E2" s="144"/>
      <c r="F2" s="143"/>
      <c r="G2" s="144"/>
      <c r="H2" s="144"/>
      <c r="I2" s="144"/>
      <c r="J2" s="144"/>
      <c r="K2" s="157"/>
    </row>
    <row r="3" spans="2:21" ht="15.75">
      <c r="B3" s="145"/>
      <c r="C3" s="331"/>
      <c r="D3" s="60" t="s">
        <v>13</v>
      </c>
      <c r="E3" s="146"/>
      <c r="F3" s="147" t="s">
        <v>26</v>
      </c>
      <c r="G3" s="146" t="s">
        <v>27</v>
      </c>
      <c r="H3" s="146" t="s">
        <v>28</v>
      </c>
      <c r="I3" s="146" t="s">
        <v>29</v>
      </c>
      <c r="J3" s="146" t="s">
        <v>30</v>
      </c>
      <c r="K3" s="158" t="s">
        <v>31</v>
      </c>
      <c r="L3" s="148"/>
      <c r="S3" s="351"/>
      <c r="T3" s="341"/>
    </row>
    <row r="4" spans="2:21" ht="15">
      <c r="B4" s="327" t="s">
        <v>4</v>
      </c>
      <c r="C4" s="332">
        <v>13562</v>
      </c>
      <c r="D4" s="291" t="s">
        <v>41</v>
      </c>
      <c r="E4" s="199" t="s">
        <v>34</v>
      </c>
      <c r="F4" s="197" t="s">
        <v>6</v>
      </c>
      <c r="G4" s="293">
        <v>99.5</v>
      </c>
      <c r="H4" s="293">
        <v>97.7</v>
      </c>
      <c r="I4" s="293">
        <v>98.4</v>
      </c>
      <c r="J4" s="293">
        <v>97.8</v>
      </c>
      <c r="K4" s="188">
        <f t="shared" ref="K4:K15" si="0">SUM(G4:J4)</f>
        <v>393.40000000000003</v>
      </c>
      <c r="L4" s="352"/>
      <c r="M4" s="353"/>
      <c r="N4" s="353"/>
      <c r="O4" s="354"/>
      <c r="P4" s="354"/>
      <c r="Q4" s="354"/>
      <c r="R4" s="354"/>
      <c r="S4" s="355"/>
      <c r="T4" s="341"/>
      <c r="U4" s="79"/>
    </row>
    <row r="5" spans="2:21" ht="15">
      <c r="B5" s="328" t="s">
        <v>5</v>
      </c>
      <c r="C5" s="333">
        <v>11079</v>
      </c>
      <c r="D5" s="272" t="s">
        <v>48</v>
      </c>
      <c r="E5" s="278"/>
      <c r="F5" s="272" t="s">
        <v>8</v>
      </c>
      <c r="G5" s="293">
        <v>95.5</v>
      </c>
      <c r="H5" s="293">
        <v>96.9</v>
      </c>
      <c r="I5" s="293">
        <v>96.4</v>
      </c>
      <c r="J5" s="293">
        <v>98.4</v>
      </c>
      <c r="K5" s="188">
        <f t="shared" si="0"/>
        <v>387.20000000000005</v>
      </c>
      <c r="L5" s="352"/>
      <c r="M5" s="353"/>
      <c r="N5" s="353"/>
      <c r="O5" s="354"/>
      <c r="P5" s="354"/>
      <c r="Q5" s="354"/>
      <c r="R5" s="354"/>
      <c r="S5" s="355"/>
      <c r="T5" s="341"/>
      <c r="U5" s="79"/>
    </row>
    <row r="6" spans="2:21" ht="15">
      <c r="B6" s="338" t="s">
        <v>3</v>
      </c>
      <c r="C6" s="335"/>
      <c r="D6" s="344" t="s">
        <v>39</v>
      </c>
      <c r="E6" s="199"/>
      <c r="F6" s="197" t="s">
        <v>8</v>
      </c>
      <c r="G6" s="293">
        <v>90.4</v>
      </c>
      <c r="H6" s="293">
        <v>98.7</v>
      </c>
      <c r="I6" s="293">
        <v>95.8</v>
      </c>
      <c r="J6" s="293">
        <v>98.3</v>
      </c>
      <c r="K6" s="188">
        <f t="shared" si="0"/>
        <v>383.20000000000005</v>
      </c>
      <c r="L6" s="352"/>
      <c r="M6" s="353"/>
      <c r="N6" s="353"/>
      <c r="O6" s="354"/>
      <c r="P6" s="354"/>
      <c r="Q6" s="354"/>
      <c r="R6" s="354"/>
      <c r="S6" s="355"/>
      <c r="T6" s="341"/>
      <c r="U6" s="79"/>
    </row>
    <row r="7" spans="2:21" ht="15">
      <c r="B7" s="317">
        <v>4</v>
      </c>
      <c r="C7" s="340">
        <v>13940</v>
      </c>
      <c r="D7" s="197" t="s">
        <v>37</v>
      </c>
      <c r="E7" s="198">
        <v>82</v>
      </c>
      <c r="F7" s="197" t="s">
        <v>10</v>
      </c>
      <c r="G7" s="293">
        <v>94.8</v>
      </c>
      <c r="H7" s="293">
        <v>92.9</v>
      </c>
      <c r="I7" s="293">
        <v>93</v>
      </c>
      <c r="J7" s="293">
        <v>99.8</v>
      </c>
      <c r="K7" s="188">
        <f t="shared" si="0"/>
        <v>380.5</v>
      </c>
      <c r="L7" s="352"/>
      <c r="M7" s="353"/>
      <c r="N7" s="353"/>
      <c r="O7" s="354"/>
      <c r="P7" s="354"/>
      <c r="Q7" s="354"/>
      <c r="R7" s="354"/>
      <c r="S7" s="355"/>
      <c r="T7" s="341"/>
      <c r="U7" s="79"/>
    </row>
    <row r="8" spans="2:21" ht="15">
      <c r="B8" s="317">
        <v>5</v>
      </c>
      <c r="C8" s="340">
        <v>10266</v>
      </c>
      <c r="D8" s="197" t="s">
        <v>35</v>
      </c>
      <c r="E8" s="198">
        <v>67</v>
      </c>
      <c r="F8" s="197" t="s">
        <v>10</v>
      </c>
      <c r="G8" s="345">
        <v>94</v>
      </c>
      <c r="H8" s="345">
        <v>93.2</v>
      </c>
      <c r="I8" s="345">
        <v>99</v>
      </c>
      <c r="J8" s="345">
        <v>93.1</v>
      </c>
      <c r="K8" s="188">
        <f t="shared" si="0"/>
        <v>379.29999999999995</v>
      </c>
      <c r="L8" s="352"/>
      <c r="M8" s="353"/>
      <c r="N8" s="353"/>
      <c r="O8" s="354"/>
      <c r="P8" s="354"/>
      <c r="Q8" s="354"/>
      <c r="R8" s="354"/>
      <c r="S8" s="355"/>
      <c r="T8" s="341"/>
      <c r="U8" s="79"/>
    </row>
    <row r="9" spans="2:21" ht="15">
      <c r="B9" s="317">
        <v>6</v>
      </c>
      <c r="C9" s="339">
        <v>10626</v>
      </c>
      <c r="D9" s="291" t="s">
        <v>40</v>
      </c>
      <c r="E9" s="198">
        <v>60</v>
      </c>
      <c r="F9" s="197" t="s">
        <v>6</v>
      </c>
      <c r="G9" s="345">
        <v>90.7</v>
      </c>
      <c r="H9" s="345">
        <v>96</v>
      </c>
      <c r="I9" s="345">
        <v>94.9</v>
      </c>
      <c r="J9" s="345">
        <v>96.3</v>
      </c>
      <c r="K9" s="188">
        <f t="shared" si="0"/>
        <v>377.90000000000003</v>
      </c>
      <c r="L9" s="352"/>
      <c r="M9" s="353"/>
      <c r="N9" s="353"/>
      <c r="O9" s="354"/>
      <c r="P9" s="354"/>
      <c r="Q9" s="354"/>
      <c r="R9" s="354"/>
      <c r="S9" s="355"/>
      <c r="T9" s="341"/>
      <c r="U9" s="6"/>
    </row>
    <row r="10" spans="2:21" ht="15">
      <c r="B10" s="317">
        <v>7</v>
      </c>
      <c r="C10" s="334">
        <v>12413</v>
      </c>
      <c r="D10" s="316" t="s">
        <v>57</v>
      </c>
      <c r="E10" s="198"/>
      <c r="F10" s="197" t="s">
        <v>8</v>
      </c>
      <c r="G10" s="345">
        <v>93.1</v>
      </c>
      <c r="H10" s="345">
        <v>97.3</v>
      </c>
      <c r="I10" s="345">
        <v>95.2</v>
      </c>
      <c r="J10" s="345">
        <v>90.5</v>
      </c>
      <c r="K10" s="155">
        <f t="shared" si="0"/>
        <v>376.09999999999997</v>
      </c>
      <c r="L10" s="352"/>
      <c r="M10" s="353"/>
      <c r="N10" s="353"/>
      <c r="O10" s="354"/>
      <c r="P10" s="354"/>
      <c r="Q10" s="354"/>
      <c r="R10" s="354"/>
      <c r="S10" s="355"/>
      <c r="T10" s="341"/>
      <c r="U10" s="79"/>
    </row>
    <row r="11" spans="2:21" ht="15">
      <c r="B11" s="317">
        <v>8</v>
      </c>
      <c r="C11" s="340" t="s">
        <v>69</v>
      </c>
      <c r="D11" s="316" t="s">
        <v>61</v>
      </c>
      <c r="E11" s="199"/>
      <c r="F11" s="197" t="s">
        <v>6</v>
      </c>
      <c r="G11" s="345">
        <v>95.3</v>
      </c>
      <c r="H11" s="345">
        <v>89.4</v>
      </c>
      <c r="I11" s="345">
        <v>90.2</v>
      </c>
      <c r="J11" s="345">
        <v>96.9</v>
      </c>
      <c r="K11" s="188">
        <f t="shared" si="0"/>
        <v>371.79999999999995</v>
      </c>
      <c r="L11" s="352"/>
      <c r="M11" s="353"/>
      <c r="N11" s="353"/>
      <c r="O11" s="354"/>
      <c r="P11" s="354"/>
      <c r="Q11" s="354"/>
      <c r="R11" s="354"/>
      <c r="S11" s="355"/>
      <c r="T11" s="341"/>
      <c r="U11" s="40"/>
    </row>
    <row r="12" spans="2:21" ht="15">
      <c r="B12" s="317">
        <v>9</v>
      </c>
      <c r="C12" s="340" t="s">
        <v>69</v>
      </c>
      <c r="D12" s="316" t="s">
        <v>60</v>
      </c>
      <c r="E12" s="199"/>
      <c r="F12" s="197" t="s">
        <v>10</v>
      </c>
      <c r="G12" s="345">
        <v>90</v>
      </c>
      <c r="H12" s="345">
        <v>93.9</v>
      </c>
      <c r="I12" s="345">
        <v>88.9</v>
      </c>
      <c r="J12" s="345">
        <v>88.7</v>
      </c>
      <c r="K12" s="188">
        <f t="shared" si="0"/>
        <v>361.5</v>
      </c>
      <c r="L12" s="352"/>
      <c r="M12" s="353"/>
      <c r="N12" s="353"/>
      <c r="O12" s="354"/>
      <c r="P12" s="354"/>
      <c r="Q12" s="354"/>
      <c r="R12" s="354"/>
      <c r="S12" s="355"/>
      <c r="T12" s="341"/>
      <c r="U12" s="6"/>
    </row>
    <row r="13" spans="2:21" ht="15">
      <c r="B13" s="317">
        <v>10</v>
      </c>
      <c r="C13" s="334">
        <v>13495</v>
      </c>
      <c r="D13" s="316" t="s">
        <v>59</v>
      </c>
      <c r="E13" s="199"/>
      <c r="F13" s="197" t="s">
        <v>8</v>
      </c>
      <c r="G13" s="345">
        <v>88.4</v>
      </c>
      <c r="H13" s="345">
        <v>81.8</v>
      </c>
      <c r="I13" s="345">
        <v>93.6</v>
      </c>
      <c r="J13" s="345">
        <v>90.9</v>
      </c>
      <c r="K13" s="188">
        <f t="shared" si="0"/>
        <v>354.69999999999993</v>
      </c>
      <c r="L13" s="352"/>
      <c r="M13" s="353"/>
      <c r="N13" s="353"/>
      <c r="O13" s="354"/>
      <c r="P13" s="354"/>
      <c r="Q13" s="354"/>
      <c r="R13" s="354"/>
      <c r="S13" s="355"/>
      <c r="T13" s="341"/>
      <c r="U13" s="79"/>
    </row>
    <row r="14" spans="2:21" ht="15">
      <c r="B14" s="317">
        <v>11</v>
      </c>
      <c r="C14" s="334">
        <v>14156</v>
      </c>
      <c r="D14" s="291" t="s">
        <v>38</v>
      </c>
      <c r="E14" s="199">
        <v>93</v>
      </c>
      <c r="F14" s="197" t="s">
        <v>6</v>
      </c>
      <c r="G14" s="345">
        <v>82.2</v>
      </c>
      <c r="H14" s="345">
        <v>91</v>
      </c>
      <c r="I14" s="345">
        <v>87.8</v>
      </c>
      <c r="J14" s="345">
        <v>91.1</v>
      </c>
      <c r="K14" s="188">
        <f t="shared" si="0"/>
        <v>352.1</v>
      </c>
      <c r="L14" s="352"/>
      <c r="M14" s="353"/>
      <c r="N14" s="353"/>
      <c r="O14" s="354"/>
      <c r="P14" s="354"/>
      <c r="Q14" s="354"/>
      <c r="R14" s="354"/>
      <c r="S14" s="355"/>
      <c r="T14" s="341"/>
      <c r="U14" s="40"/>
    </row>
    <row r="15" spans="2:21" ht="15">
      <c r="B15" s="317"/>
      <c r="C15" s="334">
        <v>13493</v>
      </c>
      <c r="D15" s="291" t="s">
        <v>43</v>
      </c>
      <c r="E15" s="199" t="s">
        <v>34</v>
      </c>
      <c r="F15" s="197" t="s">
        <v>8</v>
      </c>
      <c r="G15" s="345">
        <v>85.7</v>
      </c>
      <c r="H15" s="345">
        <v>92.1</v>
      </c>
      <c r="I15" s="345">
        <v>80.8</v>
      </c>
      <c r="J15" s="345">
        <v>83.8</v>
      </c>
      <c r="K15" s="188">
        <f t="shared" si="0"/>
        <v>342.40000000000003</v>
      </c>
      <c r="L15" s="352"/>
      <c r="M15" s="353"/>
      <c r="N15" s="353"/>
      <c r="O15" s="354"/>
      <c r="P15" s="354"/>
      <c r="Q15" s="354"/>
      <c r="R15" s="354"/>
      <c r="S15" s="355"/>
      <c r="T15" s="341"/>
      <c r="U15" s="6"/>
    </row>
    <row r="16" spans="2:21" ht="18">
      <c r="B16" s="151"/>
      <c r="C16" s="334"/>
      <c r="D16" s="197"/>
      <c r="E16" s="198"/>
      <c r="F16" s="197"/>
      <c r="G16" s="318"/>
      <c r="H16" s="318"/>
      <c r="I16" s="318"/>
      <c r="J16" s="318"/>
      <c r="K16" s="188"/>
      <c r="L16" s="356"/>
      <c r="N16" s="197"/>
      <c r="O16" s="350"/>
      <c r="P16" s="350"/>
      <c r="Q16" s="350"/>
      <c r="T16" s="341"/>
      <c r="U16" s="79"/>
    </row>
    <row r="17" spans="1:21" ht="18">
      <c r="B17" s="151"/>
      <c r="C17" s="335"/>
      <c r="D17" s="39"/>
      <c r="E17" s="54"/>
      <c r="F17" s="39"/>
      <c r="G17" s="54"/>
      <c r="H17" s="54"/>
      <c r="I17" s="54"/>
      <c r="J17" s="54"/>
      <c r="K17" s="127"/>
      <c r="L17" s="356"/>
      <c r="N17" s="197"/>
      <c r="O17" s="350"/>
      <c r="P17" s="350"/>
      <c r="Q17" s="350"/>
      <c r="T17" s="341"/>
      <c r="U17" s="79"/>
    </row>
    <row r="18" spans="1:21" ht="15.75">
      <c r="B18" s="62"/>
      <c r="C18" s="336"/>
      <c r="D18" s="60" t="s">
        <v>2</v>
      </c>
      <c r="E18" s="61"/>
      <c r="F18" s="62"/>
      <c r="G18" s="61"/>
      <c r="H18" s="61"/>
      <c r="I18" s="61"/>
      <c r="J18" s="61"/>
      <c r="K18" s="159"/>
      <c r="L18" s="357"/>
      <c r="M18" s="358"/>
      <c r="N18" s="358"/>
      <c r="O18" s="359"/>
      <c r="P18" s="359"/>
      <c r="Q18" s="359"/>
      <c r="R18" s="359"/>
      <c r="S18" s="360"/>
      <c r="T18" s="341"/>
      <c r="U18" s="79"/>
    </row>
    <row r="19" spans="1:21" ht="15.75">
      <c r="B19" s="177" t="s">
        <v>4</v>
      </c>
      <c r="C19" s="337"/>
      <c r="D19" s="177" t="s">
        <v>8</v>
      </c>
      <c r="E19" s="178"/>
      <c r="F19" s="177"/>
      <c r="G19" s="178"/>
      <c r="H19" s="178"/>
      <c r="I19" s="178"/>
      <c r="J19" s="178"/>
      <c r="K19" s="324">
        <f>SUM(K20:K22)</f>
        <v>1146.5</v>
      </c>
      <c r="M19" s="361"/>
      <c r="N19" s="361"/>
      <c r="O19" s="362"/>
      <c r="P19" s="362"/>
      <c r="Q19" s="362"/>
      <c r="R19" s="362"/>
      <c r="S19" s="363"/>
      <c r="T19" s="341"/>
      <c r="U19" s="79"/>
    </row>
    <row r="20" spans="1:21" ht="15.75">
      <c r="B20" s="39"/>
      <c r="C20" s="335"/>
      <c r="D20" s="342" t="s">
        <v>49</v>
      </c>
      <c r="E20" s="342"/>
      <c r="F20" s="152" t="s">
        <v>8</v>
      </c>
      <c r="G20" s="346">
        <v>95.5</v>
      </c>
      <c r="H20" s="346">
        <v>96.9</v>
      </c>
      <c r="I20" s="346">
        <v>96.4</v>
      </c>
      <c r="J20" s="346">
        <v>98.4</v>
      </c>
      <c r="K20" s="325">
        <f>SUM(G20:J20)</f>
        <v>387.20000000000005</v>
      </c>
      <c r="M20" s="361"/>
      <c r="N20" s="361"/>
      <c r="O20" s="362"/>
      <c r="P20" s="362"/>
      <c r="Q20" s="362"/>
      <c r="R20" s="362"/>
      <c r="S20" s="363"/>
      <c r="T20" s="341"/>
      <c r="U20" s="79"/>
    </row>
    <row r="21" spans="1:21" ht="15.75">
      <c r="B21" s="39"/>
      <c r="C21" s="335"/>
      <c r="D21" s="342" t="s">
        <v>52</v>
      </c>
      <c r="E21" s="342"/>
      <c r="F21" s="152" t="s">
        <v>8</v>
      </c>
      <c r="G21" s="346">
        <v>90.4</v>
      </c>
      <c r="H21" s="346">
        <v>98.7</v>
      </c>
      <c r="I21" s="346">
        <v>95.8</v>
      </c>
      <c r="J21" s="346">
        <v>98.3</v>
      </c>
      <c r="K21" s="325">
        <f>SUM(G21:J21)</f>
        <v>383.20000000000005</v>
      </c>
      <c r="M21" s="361"/>
      <c r="N21" s="361"/>
      <c r="O21" s="364"/>
      <c r="P21" s="364"/>
      <c r="Q21" s="364"/>
      <c r="R21" s="364"/>
      <c r="S21" s="365"/>
      <c r="T21" s="341"/>
      <c r="U21" s="79"/>
    </row>
    <row r="22" spans="1:21" ht="15.75">
      <c r="B22" s="39"/>
      <c r="C22" s="335"/>
      <c r="D22" s="342" t="s">
        <v>70</v>
      </c>
      <c r="E22" s="342"/>
      <c r="F22" s="152" t="s">
        <v>8</v>
      </c>
      <c r="G22" s="347">
        <v>93.1</v>
      </c>
      <c r="H22" s="347">
        <v>97.3</v>
      </c>
      <c r="I22" s="347">
        <v>95.2</v>
      </c>
      <c r="J22" s="347">
        <v>90.5</v>
      </c>
      <c r="K22" s="325">
        <f>SUM(G22:J22)</f>
        <v>376.09999999999997</v>
      </c>
      <c r="N22" s="197"/>
      <c r="O22" s="350"/>
      <c r="P22" s="350"/>
      <c r="Q22" s="350"/>
      <c r="T22" s="341"/>
      <c r="U22" s="79"/>
    </row>
    <row r="23" spans="1:21" ht="15.75">
      <c r="B23" s="39"/>
      <c r="C23" s="335"/>
      <c r="D23" s="39"/>
      <c r="E23" s="54"/>
      <c r="F23" s="39"/>
      <c r="G23" s="54"/>
      <c r="H23" s="54"/>
      <c r="I23" s="54"/>
      <c r="J23" s="54"/>
      <c r="K23" s="326"/>
      <c r="L23" s="357"/>
      <c r="M23" s="358"/>
      <c r="N23" s="358"/>
      <c r="O23" s="359"/>
      <c r="P23" s="359"/>
      <c r="Q23" s="359"/>
      <c r="R23" s="359"/>
      <c r="S23" s="360"/>
      <c r="T23" s="341"/>
      <c r="U23" s="40"/>
    </row>
    <row r="24" spans="1:21" ht="15.75">
      <c r="B24" s="177" t="s">
        <v>5</v>
      </c>
      <c r="C24" s="337"/>
      <c r="D24" s="177" t="s">
        <v>10</v>
      </c>
      <c r="E24" s="178"/>
      <c r="F24" s="177"/>
      <c r="G24" s="178"/>
      <c r="H24" s="178"/>
      <c r="I24" s="178"/>
      <c r="J24" s="178"/>
      <c r="K24" s="324">
        <f>SUM(K25:K27)</f>
        <v>1121.3</v>
      </c>
      <c r="M24" s="366"/>
      <c r="N24" s="361"/>
      <c r="O24" s="364"/>
      <c r="P24" s="364"/>
      <c r="Q24" s="364"/>
      <c r="R24" s="364"/>
      <c r="S24" s="365"/>
      <c r="T24" s="78"/>
      <c r="U24" s="40"/>
    </row>
    <row r="25" spans="1:21">
      <c r="B25" s="57"/>
      <c r="C25" s="57"/>
      <c r="D25" s="343" t="s">
        <v>50</v>
      </c>
      <c r="E25" s="154"/>
      <c r="F25" s="152" t="s">
        <v>10</v>
      </c>
      <c r="G25" s="347">
        <v>94.8</v>
      </c>
      <c r="H25" s="347">
        <v>92.9</v>
      </c>
      <c r="I25" s="347">
        <v>93</v>
      </c>
      <c r="J25" s="347">
        <v>99.8</v>
      </c>
      <c r="K25" s="325">
        <f>SUM(G25:J25)</f>
        <v>380.5</v>
      </c>
      <c r="M25" s="361"/>
      <c r="N25" s="361"/>
      <c r="O25" s="364"/>
      <c r="P25" s="364"/>
      <c r="Q25" s="364"/>
      <c r="R25" s="364"/>
      <c r="S25" s="365"/>
      <c r="T25" s="78"/>
      <c r="U25" s="40"/>
    </row>
    <row r="26" spans="1:21">
      <c r="B26" s="57"/>
      <c r="C26" s="57"/>
      <c r="D26" s="342" t="s">
        <v>54</v>
      </c>
      <c r="E26" s="153"/>
      <c r="F26" s="152" t="s">
        <v>10</v>
      </c>
      <c r="G26" s="347">
        <v>90</v>
      </c>
      <c r="H26" s="347">
        <v>93.9</v>
      </c>
      <c r="I26" s="347">
        <v>88.9</v>
      </c>
      <c r="J26" s="347">
        <v>88.7</v>
      </c>
      <c r="K26" s="325">
        <f>SUM(G26:J26)</f>
        <v>361.5</v>
      </c>
      <c r="M26" s="361"/>
      <c r="N26" s="361"/>
      <c r="O26" s="362"/>
      <c r="P26" s="362"/>
      <c r="Q26" s="362"/>
      <c r="R26" s="362"/>
      <c r="S26" s="363"/>
      <c r="T26" s="78"/>
      <c r="U26" s="40"/>
    </row>
    <row r="27" spans="1:21">
      <c r="B27" s="57"/>
      <c r="C27" s="57"/>
      <c r="D27" s="342" t="s">
        <v>51</v>
      </c>
      <c r="E27" s="154"/>
      <c r="F27" s="152" t="s">
        <v>10</v>
      </c>
      <c r="G27" s="346">
        <v>94</v>
      </c>
      <c r="H27" s="346">
        <v>93.2</v>
      </c>
      <c r="I27" s="346">
        <v>99</v>
      </c>
      <c r="J27" s="346">
        <v>93.1</v>
      </c>
      <c r="K27" s="325">
        <f>SUM(G27:J27)</f>
        <v>379.29999999999995</v>
      </c>
      <c r="N27" s="197"/>
      <c r="O27" s="350"/>
      <c r="P27" s="350"/>
      <c r="Q27" s="350"/>
      <c r="U27" s="6"/>
    </row>
    <row r="28" spans="1:21" ht="15.75">
      <c r="B28" s="39"/>
      <c r="C28" s="335"/>
      <c r="D28" s="39"/>
      <c r="E28" s="54"/>
      <c r="F28" s="39"/>
      <c r="G28" s="54"/>
      <c r="H28" s="54"/>
      <c r="I28" s="54"/>
      <c r="J28" s="54"/>
      <c r="K28" s="326"/>
      <c r="L28" s="357"/>
      <c r="M28" s="358"/>
      <c r="N28" s="358"/>
      <c r="O28" s="359"/>
      <c r="P28" s="359"/>
      <c r="Q28" s="359"/>
      <c r="R28" s="359"/>
      <c r="S28" s="360"/>
      <c r="U28" s="6"/>
    </row>
    <row r="29" spans="1:21" s="63" customFormat="1" ht="15.75">
      <c r="A29" s="66"/>
      <c r="B29" s="177" t="s">
        <v>3</v>
      </c>
      <c r="C29" s="337"/>
      <c r="D29" s="177" t="s">
        <v>64</v>
      </c>
      <c r="E29" s="178"/>
      <c r="F29" s="177"/>
      <c r="G29" s="178"/>
      <c r="H29" s="178"/>
      <c r="I29" s="178"/>
      <c r="J29" s="178"/>
      <c r="K29" s="324">
        <f>SUM(K30:K32)</f>
        <v>1117.3000000000002</v>
      </c>
      <c r="L29" s="197"/>
      <c r="M29" s="361"/>
      <c r="N29" s="361"/>
      <c r="O29" s="362"/>
      <c r="P29" s="362"/>
      <c r="Q29" s="362"/>
      <c r="R29" s="362"/>
      <c r="S29" s="365"/>
      <c r="T29" s="194"/>
      <c r="U29" s="6"/>
    </row>
    <row r="30" spans="1:21" ht="12.75" customHeight="1">
      <c r="B30" s="57"/>
      <c r="C30" s="57"/>
      <c r="D30" s="342" t="s">
        <v>53</v>
      </c>
      <c r="E30" s="153"/>
      <c r="F30" s="152" t="s">
        <v>6</v>
      </c>
      <c r="G30" s="346">
        <v>99.5</v>
      </c>
      <c r="H30" s="346">
        <v>97.7</v>
      </c>
      <c r="I30" s="346">
        <v>98.4</v>
      </c>
      <c r="J30" s="346">
        <v>97.8</v>
      </c>
      <c r="K30" s="156">
        <f>SUM(G30:J30)</f>
        <v>393.40000000000003</v>
      </c>
      <c r="M30" s="361"/>
      <c r="N30" s="361"/>
      <c r="O30" s="362"/>
      <c r="P30" s="362"/>
      <c r="Q30" s="362"/>
      <c r="R30" s="362"/>
      <c r="S30" s="365"/>
    </row>
    <row r="31" spans="1:21" ht="12.75" customHeight="1">
      <c r="B31" s="57"/>
      <c r="C31" s="57"/>
      <c r="D31" s="342" t="s">
        <v>72</v>
      </c>
      <c r="E31" s="153"/>
      <c r="F31" s="152" t="s">
        <v>6</v>
      </c>
      <c r="G31" s="346">
        <v>95.3</v>
      </c>
      <c r="H31" s="346">
        <v>89.4</v>
      </c>
      <c r="I31" s="346">
        <v>90.2</v>
      </c>
      <c r="J31" s="346">
        <v>96.9</v>
      </c>
      <c r="K31" s="156">
        <f>SUM(G31:J31)</f>
        <v>371.79999999999995</v>
      </c>
      <c r="M31" s="361"/>
      <c r="N31" s="361"/>
      <c r="O31" s="362"/>
      <c r="P31" s="362"/>
      <c r="Q31" s="362"/>
      <c r="R31" s="362"/>
      <c r="S31" s="365"/>
    </row>
    <row r="32" spans="1:21" ht="16.899999999999999" customHeight="1">
      <c r="B32" s="39"/>
      <c r="C32" s="335"/>
      <c r="D32" s="342" t="s">
        <v>71</v>
      </c>
      <c r="E32" s="154"/>
      <c r="F32" s="152" t="s">
        <v>6</v>
      </c>
      <c r="G32" s="346">
        <v>82.2</v>
      </c>
      <c r="H32" s="346">
        <v>91</v>
      </c>
      <c r="I32" s="346">
        <v>87.8</v>
      </c>
      <c r="J32" s="346">
        <v>91.1</v>
      </c>
      <c r="K32" s="156">
        <f>SUM(G32:J32)</f>
        <v>352.1</v>
      </c>
      <c r="S32" s="82"/>
    </row>
    <row r="33" spans="1:20" ht="15">
      <c r="B33" s="39"/>
      <c r="C33" s="335"/>
      <c r="D33" s="39"/>
      <c r="E33" s="54"/>
      <c r="F33" s="39"/>
      <c r="G33" s="54"/>
      <c r="H33" s="54"/>
      <c r="I33" s="54"/>
      <c r="J33" s="54"/>
      <c r="K33" s="127"/>
      <c r="S33" s="82"/>
    </row>
    <row r="34" spans="1:20">
      <c r="B34" s="57"/>
      <c r="C34" s="245"/>
      <c r="D34" s="246"/>
      <c r="E34" s="247"/>
      <c r="F34" s="249"/>
      <c r="G34" s="249"/>
      <c r="H34" s="248"/>
      <c r="I34" s="248"/>
      <c r="J34" s="156"/>
      <c r="K34" s="6"/>
      <c r="S34" s="82"/>
    </row>
    <row r="35" spans="1:20" ht="15">
      <c r="B35" s="39"/>
      <c r="C35" s="224"/>
      <c r="D35" s="223"/>
      <c r="E35" s="224"/>
      <c r="F35" s="268"/>
      <c r="G35" s="268"/>
      <c r="H35" s="268"/>
      <c r="I35" s="268"/>
      <c r="J35" s="156"/>
      <c r="K35" s="6"/>
      <c r="S35" s="171"/>
    </row>
    <row r="36" spans="1:20" ht="15">
      <c r="B36" s="39"/>
      <c r="C36" s="39"/>
      <c r="D36" s="54"/>
      <c r="E36" s="39"/>
      <c r="F36" s="127"/>
      <c r="G36" s="127"/>
      <c r="H36" s="127"/>
      <c r="I36" s="268"/>
      <c r="J36" s="127"/>
      <c r="K36" s="6"/>
      <c r="S36" s="82"/>
    </row>
    <row r="37" spans="1:20" ht="15">
      <c r="B37" s="39"/>
      <c r="C37" s="39"/>
      <c r="D37" s="54"/>
      <c r="E37" s="39"/>
      <c r="F37" s="54"/>
      <c r="G37" s="54"/>
      <c r="H37" s="54"/>
      <c r="I37" s="54"/>
      <c r="J37" s="127"/>
      <c r="K37" s="6"/>
      <c r="S37" s="82"/>
    </row>
    <row r="38" spans="1:20" s="6" customFormat="1">
      <c r="A38" s="40"/>
      <c r="B38" s="67"/>
      <c r="C38" s="68"/>
      <c r="D38" s="194"/>
      <c r="E38" s="194"/>
      <c r="F38" s="194"/>
      <c r="G38" s="194"/>
      <c r="H38" s="194"/>
      <c r="I38" s="194"/>
      <c r="J38" s="194"/>
      <c r="L38" s="197"/>
      <c r="M38" s="197"/>
      <c r="N38" s="348"/>
      <c r="O38" s="349"/>
      <c r="P38" s="349"/>
      <c r="Q38" s="349"/>
      <c r="R38" s="350"/>
      <c r="S38" s="197"/>
      <c r="T38" s="194"/>
    </row>
    <row r="39" spans="1:20" s="6" customFormat="1">
      <c r="A39" s="40"/>
      <c r="B39" s="67"/>
      <c r="C39" s="195"/>
      <c r="D39" s="194"/>
      <c r="E39" s="194"/>
      <c r="F39" s="194"/>
      <c r="G39" s="194"/>
      <c r="H39" s="194"/>
      <c r="I39" s="194"/>
      <c r="J39" s="194"/>
      <c r="L39" s="197"/>
      <c r="M39" s="197"/>
      <c r="N39" s="348"/>
      <c r="O39" s="349"/>
      <c r="P39" s="349"/>
      <c r="Q39" s="349"/>
      <c r="R39" s="350"/>
      <c r="S39" s="197"/>
      <c r="T39" s="194"/>
    </row>
    <row r="40" spans="1:20" s="6" customFormat="1">
      <c r="A40" s="40"/>
      <c r="B40" s="194"/>
      <c r="C40" s="194"/>
      <c r="D40" s="194"/>
      <c r="E40" s="194"/>
      <c r="F40" s="194"/>
      <c r="G40" s="194"/>
      <c r="H40" s="194"/>
      <c r="I40" s="194"/>
      <c r="J40" s="194"/>
      <c r="L40" s="197"/>
      <c r="M40" s="197"/>
      <c r="N40" s="348"/>
      <c r="O40" s="349"/>
      <c r="P40" s="349"/>
      <c r="Q40" s="349"/>
      <c r="R40" s="350"/>
      <c r="S40" s="197"/>
      <c r="T40" s="194"/>
    </row>
    <row r="41" spans="1:20">
      <c r="C41" s="152"/>
      <c r="D41" s="154"/>
      <c r="E41" s="152"/>
      <c r="F41" s="200"/>
      <c r="G41" s="200"/>
      <c r="H41" s="200"/>
      <c r="I41" s="200"/>
      <c r="J41" s="170"/>
    </row>
    <row r="42" spans="1:20">
      <c r="C42" s="152"/>
      <c r="D42" s="154"/>
      <c r="E42" s="152"/>
      <c r="F42" s="200"/>
      <c r="G42" s="200"/>
      <c r="H42" s="200"/>
      <c r="I42" s="200"/>
      <c r="J42" s="170"/>
    </row>
    <row r="43" spans="1:20">
      <c r="C43" s="152"/>
      <c r="D43" s="154"/>
      <c r="E43" s="152"/>
      <c r="F43" s="200"/>
      <c r="G43" s="200"/>
      <c r="H43" s="200"/>
      <c r="I43" s="200"/>
      <c r="J43" s="170"/>
    </row>
    <row r="44" spans="1:20">
      <c r="C44" s="152"/>
      <c r="D44" s="153"/>
      <c r="E44" s="152"/>
      <c r="F44" s="200"/>
      <c r="G44" s="200"/>
      <c r="H44" s="200"/>
      <c r="I44" s="200"/>
      <c r="J44" s="170"/>
    </row>
    <row r="45" spans="1:20">
      <c r="C45" s="152"/>
      <c r="D45" s="154"/>
      <c r="E45" s="152"/>
      <c r="F45" s="200"/>
      <c r="G45" s="200"/>
      <c r="H45" s="200"/>
      <c r="I45" s="200"/>
      <c r="J45" s="170"/>
    </row>
    <row r="46" spans="1:20">
      <c r="C46" s="152"/>
      <c r="D46" s="154"/>
      <c r="E46" s="152"/>
      <c r="F46" s="200"/>
      <c r="G46" s="200"/>
      <c r="H46" s="200"/>
      <c r="I46" s="200"/>
      <c r="J46" s="170"/>
    </row>
    <row r="47" spans="1:20">
      <c r="C47" s="152"/>
      <c r="D47" s="154"/>
      <c r="E47" s="152"/>
      <c r="F47" s="200"/>
      <c r="G47" s="200"/>
      <c r="H47" s="200"/>
      <c r="I47" s="200"/>
      <c r="J47" s="170"/>
    </row>
    <row r="48" spans="1:20">
      <c r="C48" s="152"/>
      <c r="D48" s="154"/>
      <c r="E48" s="152"/>
      <c r="F48" s="200"/>
      <c r="G48" s="200"/>
      <c r="H48" s="200"/>
      <c r="I48" s="200"/>
      <c r="J48" s="170"/>
    </row>
    <row r="49" spans="3:10">
      <c r="C49" s="152"/>
      <c r="D49" s="153"/>
      <c r="E49" s="152"/>
      <c r="F49" s="200"/>
      <c r="G49" s="200"/>
      <c r="H49" s="200"/>
      <c r="I49" s="200"/>
      <c r="J49" s="170"/>
    </row>
    <row r="50" spans="3:10">
      <c r="C50" s="152"/>
      <c r="D50" s="153"/>
      <c r="E50" s="152"/>
      <c r="F50" s="200"/>
      <c r="G50" s="200"/>
      <c r="H50" s="200"/>
      <c r="I50" s="200"/>
      <c r="J50" s="170"/>
    </row>
    <row r="51" spans="3:10">
      <c r="C51" s="57"/>
      <c r="D51" s="53"/>
      <c r="E51" s="152"/>
      <c r="F51" s="200"/>
      <c r="G51" s="200"/>
      <c r="H51" s="200"/>
      <c r="I51" s="200"/>
      <c r="J51" s="170"/>
    </row>
  </sheetData>
  <sheetProtection selectLockedCells="1" selectUnlockedCells="1"/>
  <sortState ref="M29:S31">
    <sortCondition descending="1" ref="S29:S31"/>
  </sortState>
  <phoneticPr fontId="43" type="noConversion"/>
  <pageMargins left="0.34" right="0.38" top="0.28999999999999998" bottom="0.28999999999999998" header="0.22" footer="0.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3"/>
  <sheetViews>
    <sheetView showGridLines="0" workbookViewId="0">
      <selection activeCell="B2" sqref="B2:J18"/>
    </sheetView>
  </sheetViews>
  <sheetFormatPr defaultRowHeight="12.75"/>
  <cols>
    <col min="1" max="1" width="2.28515625" customWidth="1"/>
    <col min="2" max="2" width="4.28515625" style="206" customWidth="1"/>
    <col min="3" max="3" width="18.42578125" style="206" customWidth="1"/>
    <col min="4" max="4" width="4.28515625" style="206" customWidth="1"/>
    <col min="5" max="5" width="30.42578125" style="206" customWidth="1"/>
    <col min="6" max="7" width="6.140625" style="206" customWidth="1"/>
    <col min="8" max="8" width="6.42578125" style="206" customWidth="1"/>
    <col min="9" max="9" width="6.140625" style="206" customWidth="1"/>
    <col min="10" max="10" width="9.7109375" style="206" bestFit="1" customWidth="1"/>
    <col min="11" max="11" width="2.85546875" customWidth="1"/>
    <col min="12" max="12" width="16" customWidth="1"/>
    <col min="13" max="13" width="5.28515625" customWidth="1"/>
    <col min="14" max="14" width="11.85546875" style="52" customWidth="1"/>
    <col min="15" max="17" width="6.7109375" style="52" customWidth="1"/>
  </cols>
  <sheetData>
    <row r="2" spans="2:21" ht="28.5" customHeight="1" thickBot="1">
      <c r="B2" s="214" t="s">
        <v>73</v>
      </c>
      <c r="C2" s="215"/>
      <c r="D2" s="216"/>
      <c r="E2" s="215"/>
      <c r="F2" s="216"/>
      <c r="G2" s="216"/>
      <c r="H2" s="216"/>
      <c r="I2" s="216"/>
      <c r="J2" s="217"/>
    </row>
    <row r="3" spans="2:21" ht="15">
      <c r="B3" s="218"/>
      <c r="C3" s="219" t="s">
        <v>13</v>
      </c>
      <c r="D3" s="220"/>
      <c r="E3" s="221" t="s">
        <v>26</v>
      </c>
      <c r="F3" s="220" t="s">
        <v>27</v>
      </c>
      <c r="G3" s="220" t="s">
        <v>28</v>
      </c>
      <c r="H3" s="220" t="s">
        <v>29</v>
      </c>
      <c r="I3" s="220" t="s">
        <v>30</v>
      </c>
      <c r="J3" s="222" t="s">
        <v>31</v>
      </c>
    </row>
    <row r="4" spans="2:21">
      <c r="B4" s="277" t="s">
        <v>4</v>
      </c>
      <c r="C4" s="114" t="s">
        <v>41</v>
      </c>
      <c r="D4" s="278"/>
      <c r="E4" s="203" t="s">
        <v>44</v>
      </c>
      <c r="F4" s="369">
        <v>96.4</v>
      </c>
      <c r="G4" s="369">
        <v>97</v>
      </c>
      <c r="H4" s="279">
        <v>100.8</v>
      </c>
      <c r="I4" s="279">
        <v>96.5</v>
      </c>
      <c r="J4" s="276">
        <f t="shared" ref="J4:J14" si="0">SUM(F4:I4)</f>
        <v>390.7</v>
      </c>
      <c r="S4" s="211"/>
      <c r="T4" s="212"/>
    </row>
    <row r="5" spans="2:21">
      <c r="B5" s="277" t="s">
        <v>5</v>
      </c>
      <c r="C5" s="203" t="s">
        <v>48</v>
      </c>
      <c r="D5" s="280"/>
      <c r="E5" s="203" t="s">
        <v>47</v>
      </c>
      <c r="F5" s="279">
        <v>94.3</v>
      </c>
      <c r="G5" s="279">
        <v>98.5</v>
      </c>
      <c r="H5" s="279">
        <v>97.8</v>
      </c>
      <c r="I5" s="279">
        <v>96.5</v>
      </c>
      <c r="J5" s="276">
        <f t="shared" si="0"/>
        <v>387.1</v>
      </c>
      <c r="S5" s="211"/>
      <c r="T5" s="212"/>
    </row>
    <row r="6" spans="2:21">
      <c r="B6" s="277" t="s">
        <v>3</v>
      </c>
      <c r="C6" s="203" t="s">
        <v>42</v>
      </c>
      <c r="D6" s="278"/>
      <c r="E6" s="203" t="s">
        <v>44</v>
      </c>
      <c r="F6" s="279">
        <v>98.2</v>
      </c>
      <c r="G6" s="279">
        <v>94.4</v>
      </c>
      <c r="H6" s="279">
        <v>94</v>
      </c>
      <c r="I6" s="279">
        <v>94.5</v>
      </c>
      <c r="J6" s="276">
        <f t="shared" si="0"/>
        <v>381.1</v>
      </c>
      <c r="S6" s="211"/>
      <c r="T6" s="212"/>
      <c r="U6" s="180"/>
    </row>
    <row r="7" spans="2:21">
      <c r="B7" s="277" t="s">
        <v>7</v>
      </c>
      <c r="C7" s="114" t="s">
        <v>45</v>
      </c>
      <c r="D7" s="278"/>
      <c r="E7" s="203" t="s">
        <v>46</v>
      </c>
      <c r="F7" s="369">
        <v>94.2</v>
      </c>
      <c r="G7" s="369">
        <v>94.2</v>
      </c>
      <c r="H7" s="279">
        <v>95.6</v>
      </c>
      <c r="I7" s="279">
        <v>94.9</v>
      </c>
      <c r="J7" s="276">
        <f t="shared" si="0"/>
        <v>378.9</v>
      </c>
      <c r="S7" s="211"/>
      <c r="T7" s="212"/>
    </row>
    <row r="8" spans="2:21">
      <c r="B8" s="277" t="s">
        <v>9</v>
      </c>
      <c r="C8" s="114" t="s">
        <v>35</v>
      </c>
      <c r="D8" s="278"/>
      <c r="E8" s="203" t="s">
        <v>46</v>
      </c>
      <c r="F8" s="279">
        <v>92.9</v>
      </c>
      <c r="G8" s="279">
        <v>91.3</v>
      </c>
      <c r="H8" s="279">
        <v>100.2</v>
      </c>
      <c r="I8" s="279">
        <v>94.3</v>
      </c>
      <c r="J8" s="276">
        <f t="shared" si="0"/>
        <v>378.7</v>
      </c>
      <c r="S8" s="211"/>
      <c r="T8" s="212"/>
    </row>
    <row r="9" spans="2:21">
      <c r="B9" s="277" t="s">
        <v>11</v>
      </c>
      <c r="C9" s="203" t="s">
        <v>36</v>
      </c>
      <c r="D9" s="278"/>
      <c r="E9" s="114" t="s">
        <v>47</v>
      </c>
      <c r="F9" s="279">
        <v>96.8</v>
      </c>
      <c r="G9" s="279">
        <v>96.8</v>
      </c>
      <c r="H9" s="279">
        <v>89.6</v>
      </c>
      <c r="I9" s="279">
        <v>92.8</v>
      </c>
      <c r="J9" s="276">
        <f t="shared" si="0"/>
        <v>376</v>
      </c>
      <c r="S9" s="211"/>
      <c r="T9" s="212"/>
      <c r="U9" s="180"/>
    </row>
    <row r="10" spans="2:21">
      <c r="B10" s="277" t="s">
        <v>12</v>
      </c>
      <c r="C10" s="203" t="s">
        <v>57</v>
      </c>
      <c r="D10" s="278"/>
      <c r="E10" s="203" t="s">
        <v>47</v>
      </c>
      <c r="F10" s="279">
        <v>91.4</v>
      </c>
      <c r="G10" s="279">
        <v>90.9</v>
      </c>
      <c r="H10" s="279">
        <v>95.2</v>
      </c>
      <c r="I10" s="279">
        <v>94.6</v>
      </c>
      <c r="J10" s="276">
        <f t="shared" si="0"/>
        <v>372.1</v>
      </c>
      <c r="S10" s="211"/>
      <c r="T10" s="212"/>
    </row>
    <row r="11" spans="2:21">
      <c r="B11" s="277" t="s">
        <v>17</v>
      </c>
      <c r="C11" s="203" t="s">
        <v>38</v>
      </c>
      <c r="D11" s="278"/>
      <c r="E11" s="203" t="s">
        <v>44</v>
      </c>
      <c r="F11" s="369">
        <v>91</v>
      </c>
      <c r="G11" s="369">
        <v>87.7</v>
      </c>
      <c r="H11" s="279">
        <v>90</v>
      </c>
      <c r="I11" s="279">
        <v>86.3</v>
      </c>
      <c r="J11" s="276">
        <f t="shared" si="0"/>
        <v>355</v>
      </c>
      <c r="S11" s="211"/>
      <c r="T11" s="212"/>
    </row>
    <row r="12" spans="2:21">
      <c r="B12" s="277" t="s">
        <v>18</v>
      </c>
      <c r="C12" s="203" t="s">
        <v>59</v>
      </c>
      <c r="D12" s="278"/>
      <c r="E12" s="114" t="s">
        <v>47</v>
      </c>
      <c r="F12" s="279">
        <v>88.5</v>
      </c>
      <c r="G12" s="279">
        <v>87.7</v>
      </c>
      <c r="H12" s="279">
        <v>91.6</v>
      </c>
      <c r="I12" s="279">
        <v>82.7</v>
      </c>
      <c r="J12" s="276">
        <f t="shared" si="0"/>
        <v>350.49999999999994</v>
      </c>
      <c r="S12" s="211"/>
      <c r="T12" s="212"/>
      <c r="U12" s="180"/>
    </row>
    <row r="13" spans="2:21">
      <c r="B13" s="277" t="s">
        <v>19</v>
      </c>
      <c r="C13" s="203" t="s">
        <v>43</v>
      </c>
      <c r="D13" s="278"/>
      <c r="E13" s="203" t="s">
        <v>47</v>
      </c>
      <c r="F13" s="279">
        <v>88.3</v>
      </c>
      <c r="G13" s="279">
        <v>88.9</v>
      </c>
      <c r="H13" s="279">
        <v>83.5</v>
      </c>
      <c r="I13" s="279">
        <v>87.6</v>
      </c>
      <c r="J13" s="276">
        <f t="shared" si="0"/>
        <v>348.29999999999995</v>
      </c>
      <c r="S13" s="211"/>
      <c r="T13" s="212"/>
    </row>
    <row r="14" spans="2:21">
      <c r="B14" s="277" t="s">
        <v>20</v>
      </c>
      <c r="C14" s="203" t="s">
        <v>60</v>
      </c>
      <c r="D14" s="278"/>
      <c r="E14" s="203" t="s">
        <v>46</v>
      </c>
      <c r="F14" s="279">
        <v>85.7</v>
      </c>
      <c r="G14" s="279">
        <v>82.9</v>
      </c>
      <c r="H14" s="279">
        <v>87.7</v>
      </c>
      <c r="I14" s="279">
        <v>78.8</v>
      </c>
      <c r="J14" s="276">
        <f t="shared" si="0"/>
        <v>335.1</v>
      </c>
      <c r="S14" s="211"/>
      <c r="T14" s="212"/>
    </row>
    <row r="15" spans="2:21">
      <c r="B15" s="277"/>
      <c r="C15" s="203"/>
      <c r="D15" s="278"/>
      <c r="E15" s="203"/>
      <c r="F15" s="279"/>
      <c r="G15" s="279"/>
      <c r="H15" s="279"/>
      <c r="I15" s="279"/>
      <c r="J15" s="276"/>
      <c r="S15" s="211"/>
      <c r="T15" s="212"/>
      <c r="U15" s="180"/>
    </row>
    <row r="16" spans="2:21">
      <c r="B16" s="370"/>
      <c r="C16" s="371" t="s">
        <v>2</v>
      </c>
      <c r="D16" s="372"/>
      <c r="E16" s="373"/>
      <c r="F16" s="372"/>
      <c r="G16" s="372"/>
      <c r="H16" s="372"/>
      <c r="I16" s="372"/>
      <c r="J16" s="374"/>
      <c r="S16" s="211"/>
      <c r="T16" s="212"/>
    </row>
    <row r="17" spans="2:21" s="93" customFormat="1" ht="15.6" customHeight="1">
      <c r="B17" s="393" t="s">
        <v>4</v>
      </c>
      <c r="C17" s="394" t="s">
        <v>74</v>
      </c>
      <c r="D17" s="395"/>
      <c r="E17" s="394"/>
      <c r="F17" s="395"/>
      <c r="G17" s="395"/>
      <c r="H17" s="395"/>
      <c r="I17" s="395"/>
      <c r="J17" s="396">
        <f>SUM(J18:J20)</f>
        <v>1135.2</v>
      </c>
      <c r="N17" s="375"/>
      <c r="O17" s="375"/>
      <c r="P17" s="375"/>
      <c r="Q17" s="375"/>
      <c r="S17" s="376"/>
      <c r="T17" s="377"/>
    </row>
    <row r="18" spans="2:21" s="93" customFormat="1">
      <c r="B18" s="378"/>
      <c r="C18" s="378" t="s">
        <v>48</v>
      </c>
      <c r="D18" s="379"/>
      <c r="E18" s="380" t="s">
        <v>47</v>
      </c>
      <c r="F18" s="381">
        <v>94.3</v>
      </c>
      <c r="G18" s="381">
        <v>98.5</v>
      </c>
      <c r="H18" s="381">
        <v>97.8</v>
      </c>
      <c r="I18" s="381">
        <v>96.5</v>
      </c>
      <c r="J18" s="382">
        <f>SUM(F18:I18)</f>
        <v>387.1</v>
      </c>
      <c r="N18" s="375"/>
      <c r="O18" s="375"/>
      <c r="P18" s="375"/>
      <c r="Q18" s="375"/>
      <c r="S18" s="376"/>
      <c r="T18" s="377"/>
      <c r="U18" s="383"/>
    </row>
    <row r="19" spans="2:21" s="93" customFormat="1">
      <c r="B19" s="378"/>
      <c r="C19" s="380" t="s">
        <v>36</v>
      </c>
      <c r="D19" s="379"/>
      <c r="E19" s="380" t="s">
        <v>47</v>
      </c>
      <c r="F19" s="381">
        <v>96.8</v>
      </c>
      <c r="G19" s="381">
        <v>96.8</v>
      </c>
      <c r="H19" s="381">
        <v>89.6</v>
      </c>
      <c r="I19" s="381">
        <v>92.8</v>
      </c>
      <c r="J19" s="382">
        <f>SUM(F19:I19)</f>
        <v>376</v>
      </c>
      <c r="L19" s="272"/>
      <c r="M19" s="272"/>
      <c r="N19" s="275"/>
      <c r="O19" s="273"/>
      <c r="P19" s="275"/>
      <c r="Q19" s="275"/>
      <c r="R19" s="274"/>
      <c r="S19" s="384"/>
      <c r="T19" s="385"/>
    </row>
    <row r="20" spans="2:21" s="93" customFormat="1">
      <c r="B20" s="378"/>
      <c r="C20" s="380" t="s">
        <v>57</v>
      </c>
      <c r="D20" s="379"/>
      <c r="E20" s="380" t="s">
        <v>47</v>
      </c>
      <c r="F20" s="386">
        <v>91.4</v>
      </c>
      <c r="G20" s="386">
        <v>90.9</v>
      </c>
      <c r="H20" s="381">
        <v>95.2</v>
      </c>
      <c r="I20" s="381">
        <v>94.6</v>
      </c>
      <c r="J20" s="382">
        <f>SUM(F20:I20)</f>
        <v>372.1</v>
      </c>
      <c r="L20" s="272"/>
      <c r="M20" s="272"/>
      <c r="N20" s="273"/>
      <c r="O20" s="273"/>
      <c r="P20" s="273"/>
      <c r="Q20" s="273"/>
      <c r="R20" s="274"/>
      <c r="S20" s="384"/>
      <c r="T20" s="385"/>
    </row>
    <row r="21" spans="2:21" s="387" customFormat="1">
      <c r="B21" s="378"/>
      <c r="C21" s="378"/>
      <c r="D21" s="112"/>
      <c r="E21" s="378"/>
      <c r="F21" s="314"/>
      <c r="G21" s="314"/>
      <c r="H21" s="314"/>
      <c r="I21" s="314"/>
      <c r="J21" s="314"/>
      <c r="N21" s="388"/>
      <c r="O21" s="388"/>
      <c r="P21" s="388"/>
      <c r="Q21" s="388"/>
    </row>
    <row r="22" spans="2:21" s="387" customFormat="1" ht="18" customHeight="1">
      <c r="B22" s="394" t="s">
        <v>5</v>
      </c>
      <c r="C22" s="394" t="s">
        <v>44</v>
      </c>
      <c r="D22" s="395"/>
      <c r="E22" s="394"/>
      <c r="F22" s="397"/>
      <c r="G22" s="397"/>
      <c r="H22" s="397"/>
      <c r="I22" s="397"/>
      <c r="J22" s="397">
        <f>SUM(J23:J25)</f>
        <v>1126.8</v>
      </c>
      <c r="N22" s="388"/>
      <c r="O22" s="388"/>
      <c r="P22" s="388"/>
      <c r="Q22" s="388"/>
    </row>
    <row r="23" spans="2:21" s="93" customFormat="1">
      <c r="B23" s="389"/>
      <c r="C23" s="380" t="s">
        <v>41</v>
      </c>
      <c r="D23" s="390"/>
      <c r="E23" s="380" t="s">
        <v>44</v>
      </c>
      <c r="F23" s="381">
        <v>96.4</v>
      </c>
      <c r="G23" s="381">
        <v>97</v>
      </c>
      <c r="H23" s="381">
        <v>100.8</v>
      </c>
      <c r="I23" s="381">
        <v>96.5</v>
      </c>
      <c r="J23" s="382">
        <f>SUM(F23:I23)</f>
        <v>390.7</v>
      </c>
      <c r="L23" s="281"/>
      <c r="M23" s="281"/>
      <c r="N23" s="282"/>
      <c r="O23" s="282"/>
      <c r="P23" s="282"/>
      <c r="Q23" s="282"/>
      <c r="R23" s="283"/>
      <c r="S23" s="391"/>
    </row>
    <row r="24" spans="2:21" s="93" customFormat="1">
      <c r="B24" s="389"/>
      <c r="C24" s="380" t="s">
        <v>42</v>
      </c>
      <c r="D24" s="379"/>
      <c r="E24" s="378" t="s">
        <v>44</v>
      </c>
      <c r="F24" s="381">
        <v>98.2</v>
      </c>
      <c r="G24" s="381">
        <v>94.4</v>
      </c>
      <c r="H24" s="381">
        <v>94</v>
      </c>
      <c r="I24" s="381">
        <v>94.5</v>
      </c>
      <c r="J24" s="382">
        <f>SUM(F24:I24)</f>
        <v>381.1</v>
      </c>
      <c r="L24" s="281"/>
      <c r="M24" s="281"/>
      <c r="N24" s="282"/>
      <c r="O24" s="282"/>
      <c r="P24" s="282"/>
      <c r="Q24" s="282"/>
      <c r="R24" s="283"/>
      <c r="S24" s="391"/>
    </row>
    <row r="25" spans="2:21" s="93" customFormat="1">
      <c r="B25" s="389"/>
      <c r="C25" s="380" t="s">
        <v>38</v>
      </c>
      <c r="D25" s="379"/>
      <c r="E25" s="378" t="s">
        <v>44</v>
      </c>
      <c r="F25" s="381">
        <v>91</v>
      </c>
      <c r="G25" s="381">
        <v>87.7</v>
      </c>
      <c r="H25" s="381">
        <v>90</v>
      </c>
      <c r="I25" s="381">
        <v>86.3</v>
      </c>
      <c r="J25" s="382">
        <f>SUM(F25:I25)</f>
        <v>355</v>
      </c>
      <c r="L25" s="281"/>
      <c r="M25" s="281"/>
      <c r="N25" s="282"/>
      <c r="O25" s="282"/>
      <c r="P25" s="282"/>
      <c r="Q25" s="282"/>
      <c r="R25" s="283"/>
      <c r="S25" s="391"/>
    </row>
    <row r="26" spans="2:21" s="93" customFormat="1" ht="12.75" customHeight="1">
      <c r="B26" s="378"/>
      <c r="C26" s="378"/>
      <c r="D26" s="112"/>
      <c r="E26" s="378"/>
      <c r="F26" s="314"/>
      <c r="G26" s="314"/>
      <c r="H26" s="314"/>
      <c r="I26" s="381"/>
      <c r="J26" s="314"/>
      <c r="L26" s="281"/>
      <c r="M26" s="281"/>
      <c r="N26" s="282"/>
      <c r="O26" s="282"/>
      <c r="P26" s="282"/>
      <c r="Q26" s="282"/>
      <c r="R26" s="283"/>
      <c r="S26" s="391"/>
    </row>
    <row r="27" spans="2:21" s="93" customFormat="1" ht="20.45" customHeight="1">
      <c r="B27" s="394" t="s">
        <v>3</v>
      </c>
      <c r="C27" s="394" t="s">
        <v>75</v>
      </c>
      <c r="D27" s="395"/>
      <c r="E27" s="394"/>
      <c r="F27" s="397"/>
      <c r="G27" s="397"/>
      <c r="H27" s="397"/>
      <c r="I27" s="397"/>
      <c r="J27" s="397">
        <f>SUM(J28:J30)</f>
        <v>1092.6999999999998</v>
      </c>
      <c r="L27" s="281"/>
      <c r="M27" s="281"/>
      <c r="N27" s="282"/>
      <c r="O27" s="282"/>
      <c r="P27" s="282"/>
      <c r="Q27" s="282"/>
      <c r="R27" s="283"/>
      <c r="S27" s="391"/>
    </row>
    <row r="28" spans="2:21" s="93" customFormat="1" ht="12.75" customHeight="1">
      <c r="B28" s="389"/>
      <c r="C28" s="378" t="s">
        <v>45</v>
      </c>
      <c r="D28" s="379"/>
      <c r="E28" s="380" t="s">
        <v>46</v>
      </c>
      <c r="F28" s="381">
        <v>94.2</v>
      </c>
      <c r="G28" s="381">
        <v>94.2</v>
      </c>
      <c r="H28" s="381">
        <v>95.6</v>
      </c>
      <c r="I28" s="381">
        <v>94.9</v>
      </c>
      <c r="J28" s="382">
        <f>SUM(F28:I28)</f>
        <v>378.9</v>
      </c>
      <c r="L28" s="281"/>
      <c r="M28" s="281"/>
      <c r="N28" s="282"/>
      <c r="O28" s="282"/>
      <c r="P28" s="282"/>
      <c r="Q28" s="282"/>
      <c r="R28" s="283"/>
      <c r="S28" s="391"/>
      <c r="T28" s="383"/>
    </row>
    <row r="29" spans="2:21" s="93" customFormat="1">
      <c r="B29" s="389"/>
      <c r="C29" s="378" t="s">
        <v>35</v>
      </c>
      <c r="D29" s="379"/>
      <c r="E29" s="380" t="s">
        <v>46</v>
      </c>
      <c r="F29" s="386">
        <v>92.9</v>
      </c>
      <c r="G29" s="386">
        <v>91.3</v>
      </c>
      <c r="H29" s="381">
        <v>100.2</v>
      </c>
      <c r="I29" s="381">
        <v>94.3</v>
      </c>
      <c r="J29" s="382">
        <f>SUM(F29:I29)</f>
        <v>378.7</v>
      </c>
      <c r="L29" s="281"/>
      <c r="M29" s="281"/>
      <c r="N29" s="282"/>
      <c r="O29" s="282"/>
      <c r="P29" s="282"/>
      <c r="Q29" s="282"/>
      <c r="R29" s="283"/>
      <c r="S29" s="392"/>
    </row>
    <row r="30" spans="2:21" s="93" customFormat="1">
      <c r="B30" s="378"/>
      <c r="C30" s="380" t="s">
        <v>60</v>
      </c>
      <c r="D30" s="379"/>
      <c r="E30" s="380" t="s">
        <v>46</v>
      </c>
      <c r="F30" s="381">
        <v>85.7</v>
      </c>
      <c r="G30" s="381">
        <v>82.9</v>
      </c>
      <c r="H30" s="381">
        <v>87.7</v>
      </c>
      <c r="I30" s="381">
        <v>78.8</v>
      </c>
      <c r="J30" s="382">
        <f>SUM(F30:I30)</f>
        <v>335.1</v>
      </c>
      <c r="L30" s="281"/>
      <c r="M30" s="281"/>
      <c r="N30" s="282"/>
      <c r="O30" s="282"/>
      <c r="P30" s="282"/>
      <c r="Q30" s="282"/>
      <c r="R30" s="283"/>
      <c r="S30" s="391"/>
    </row>
    <row r="31" spans="2:21" ht="15">
      <c r="B31" s="39"/>
      <c r="C31" s="39"/>
      <c r="D31" s="54"/>
      <c r="E31" s="39"/>
      <c r="F31" s="127"/>
      <c r="G31" s="127"/>
      <c r="H31" s="127"/>
      <c r="I31" s="268"/>
      <c r="J31" s="127"/>
      <c r="L31" s="281"/>
      <c r="M31" s="104"/>
      <c r="N31" s="281"/>
      <c r="O31" s="282"/>
      <c r="P31" s="282"/>
      <c r="Q31" s="282"/>
      <c r="R31" s="282"/>
      <c r="S31" s="284"/>
    </row>
    <row r="32" spans="2:21" s="69" customFormat="1" ht="15.75">
      <c r="B32" s="80"/>
      <c r="C32" s="80"/>
      <c r="D32" s="81"/>
      <c r="E32" s="80"/>
      <c r="F32" s="167"/>
      <c r="G32" s="167"/>
      <c r="H32" s="167"/>
      <c r="I32" s="167"/>
      <c r="J32" s="167"/>
      <c r="L32" s="281"/>
      <c r="M32" s="104"/>
      <c r="N32" s="281"/>
      <c r="O32" s="282"/>
      <c r="P32" s="282"/>
      <c r="Q32" s="282"/>
      <c r="R32" s="282"/>
      <c r="S32" s="284"/>
      <c r="T32" s="180"/>
    </row>
    <row r="33" spans="2:21">
      <c r="B33" s="57"/>
      <c r="C33" s="281"/>
      <c r="D33" s="104"/>
      <c r="E33" s="281"/>
      <c r="F33" s="282"/>
      <c r="G33" s="282"/>
      <c r="H33" s="282"/>
      <c r="I33" s="282"/>
      <c r="J33" s="156"/>
      <c r="L33" s="281"/>
      <c r="M33" s="104"/>
      <c r="N33" s="281"/>
      <c r="O33" s="282"/>
      <c r="P33" s="282"/>
      <c r="Q33" s="282"/>
      <c r="R33" s="282"/>
      <c r="S33" s="284"/>
    </row>
    <row r="34" spans="2:21" ht="13.5" customHeight="1">
      <c r="B34" s="57"/>
      <c r="C34" s="281"/>
      <c r="D34" s="104"/>
      <c r="E34" s="281"/>
      <c r="F34" s="282"/>
      <c r="G34" s="282"/>
      <c r="H34" s="282"/>
      <c r="I34" s="282"/>
      <c r="J34" s="156"/>
      <c r="L34" s="281"/>
      <c r="M34" s="104"/>
      <c r="N34" s="281"/>
      <c r="O34" s="282"/>
      <c r="P34" s="282"/>
      <c r="Q34" s="282"/>
      <c r="R34" s="282"/>
      <c r="S34" s="284"/>
    </row>
    <row r="35" spans="2:21" ht="13.5" customHeight="1">
      <c r="B35" s="39"/>
      <c r="C35" s="281"/>
      <c r="D35" s="104"/>
      <c r="E35" s="281"/>
      <c r="F35" s="282"/>
      <c r="G35" s="282"/>
      <c r="H35" s="282"/>
      <c r="I35" s="282"/>
      <c r="J35" s="156"/>
      <c r="L35" s="281"/>
      <c r="M35" s="104"/>
      <c r="N35" s="281"/>
      <c r="O35" s="282"/>
      <c r="P35" s="282"/>
      <c r="Q35" s="282"/>
      <c r="R35" s="282"/>
      <c r="S35" s="284"/>
      <c r="T35" s="180"/>
      <c r="U35" s="170"/>
    </row>
    <row r="36" spans="2:21" ht="13.5" customHeight="1">
      <c r="B36" s="39"/>
      <c r="C36" s="39"/>
      <c r="D36" s="54"/>
      <c r="E36" s="39"/>
      <c r="F36" s="127"/>
      <c r="G36" s="127"/>
      <c r="H36" s="127"/>
      <c r="I36" s="268"/>
      <c r="J36" s="127"/>
      <c r="L36" s="281"/>
      <c r="M36" s="104"/>
      <c r="N36" s="281"/>
      <c r="O36" s="282"/>
      <c r="P36" s="282"/>
      <c r="Q36" s="282"/>
      <c r="R36" s="282"/>
      <c r="S36" s="284"/>
    </row>
    <row r="37" spans="2:21" ht="13.5" customHeight="1">
      <c r="B37" s="39"/>
      <c r="C37" s="39"/>
      <c r="D37" s="54"/>
      <c r="E37" s="39"/>
      <c r="F37" s="54"/>
      <c r="G37" s="54"/>
      <c r="H37" s="54"/>
      <c r="I37" s="54"/>
      <c r="J37" s="127"/>
      <c r="L37" s="281"/>
      <c r="M37" s="104"/>
      <c r="N37" s="281"/>
      <c r="O37" s="282"/>
      <c r="P37" s="282"/>
      <c r="Q37" s="282"/>
      <c r="R37" s="282"/>
      <c r="S37" s="284"/>
    </row>
    <row r="38" spans="2:21">
      <c r="B38" s="152"/>
      <c r="C38" s="152"/>
      <c r="D38" s="154"/>
      <c r="E38" s="152"/>
      <c r="F38" s="170"/>
      <c r="G38" s="170"/>
      <c r="H38" s="170"/>
      <c r="I38" s="170"/>
      <c r="J38" s="171"/>
      <c r="L38" s="281"/>
      <c r="M38" s="104"/>
      <c r="N38" s="281"/>
      <c r="O38" s="282"/>
      <c r="P38" s="282"/>
      <c r="Q38" s="282"/>
      <c r="R38" s="282"/>
      <c r="S38" s="284"/>
      <c r="T38" s="180"/>
    </row>
    <row r="39" spans="2:21" ht="15">
      <c r="B39" s="168"/>
      <c r="C39" s="152"/>
      <c r="D39" s="153"/>
      <c r="E39" s="152"/>
      <c r="F39" s="170"/>
      <c r="G39" s="170"/>
      <c r="H39" s="170"/>
      <c r="I39" s="170"/>
      <c r="J39" s="171"/>
      <c r="L39" s="281"/>
      <c r="M39" s="104"/>
      <c r="N39" s="281"/>
      <c r="O39" s="282"/>
      <c r="P39" s="282"/>
      <c r="Q39" s="282"/>
      <c r="R39" s="282"/>
      <c r="S39" s="284"/>
    </row>
    <row r="40" spans="2:21">
      <c r="B40" s="204"/>
      <c r="C40" s="205"/>
      <c r="D40" s="166"/>
      <c r="E40" s="166"/>
      <c r="F40" s="166"/>
      <c r="G40" s="166"/>
      <c r="H40" s="166"/>
      <c r="I40" s="166"/>
      <c r="J40" s="166"/>
      <c r="L40" s="281"/>
      <c r="M40" s="104"/>
      <c r="N40" s="281"/>
      <c r="O40" s="282"/>
      <c r="P40" s="282"/>
      <c r="Q40" s="282"/>
      <c r="R40" s="282"/>
      <c r="S40" s="284"/>
    </row>
    <row r="41" spans="2:21">
      <c r="L41" s="281"/>
      <c r="M41" s="104"/>
      <c r="N41" s="281"/>
      <c r="O41" s="282"/>
      <c r="P41" s="282"/>
      <c r="Q41" s="282"/>
      <c r="R41" s="282"/>
      <c r="S41" s="284"/>
    </row>
    <row r="42" spans="2:21">
      <c r="L42" s="281"/>
      <c r="M42" s="270"/>
      <c r="N42" s="281"/>
      <c r="O42" s="282"/>
      <c r="P42" s="282"/>
      <c r="Q42" s="282"/>
      <c r="R42" s="282"/>
      <c r="S42" s="284"/>
      <c r="T42" s="180"/>
    </row>
    <row r="43" spans="2:21">
      <c r="L43" s="6"/>
      <c r="M43" s="6"/>
      <c r="N43" s="40"/>
      <c r="O43" s="40"/>
      <c r="P43" s="40"/>
      <c r="Q43" s="40"/>
      <c r="R43" s="6"/>
      <c r="S43" s="6"/>
    </row>
  </sheetData>
  <sheetProtection selectLockedCells="1" selectUnlockedCells="1"/>
  <sortState ref="L31:S42">
    <sortCondition ref="N31:N42"/>
    <sortCondition descending="1" ref="S31:S42"/>
  </sortState>
  <phoneticPr fontId="43" type="noConversion"/>
  <pageMargins left="0.34" right="0.26" top="0.75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showGridLines="0" workbookViewId="0">
      <selection activeCell="B4" sqref="B4:B6"/>
    </sheetView>
  </sheetViews>
  <sheetFormatPr defaultRowHeight="12.75"/>
  <cols>
    <col min="1" max="1" width="3.28515625" style="166" customWidth="1"/>
    <col min="2" max="2" width="4.85546875" style="203" customWidth="1"/>
    <col min="3" max="3" width="6.28515625" style="203" customWidth="1"/>
    <col min="4" max="4" width="21.140625" style="166" customWidth="1"/>
    <col min="5" max="5" width="17.140625" style="166" customWidth="1"/>
    <col min="6" max="9" width="6" style="166" customWidth="1"/>
    <col min="10" max="10" width="8.85546875" style="166" customWidth="1"/>
    <col min="11" max="11" width="7.42578125" style="123" customWidth="1"/>
    <col min="12" max="12" width="16.7109375" customWidth="1"/>
    <col min="13" max="13" width="17" customWidth="1"/>
    <col min="14" max="14" width="9.140625" style="52"/>
    <col min="15" max="17" width="5.5703125" style="52" customWidth="1"/>
    <col min="18" max="18" width="7.7109375" customWidth="1"/>
  </cols>
  <sheetData>
    <row r="1" spans="2:18" ht="13.5" thickBot="1"/>
    <row r="2" spans="2:18" ht="24" customHeight="1">
      <c r="B2" s="405" t="s">
        <v>79</v>
      </c>
      <c r="C2" s="442"/>
      <c r="D2" s="406"/>
      <c r="E2" s="406"/>
      <c r="F2" s="407"/>
      <c r="G2" s="407"/>
      <c r="H2" s="407"/>
      <c r="I2" s="407"/>
      <c r="J2" s="408"/>
    </row>
    <row r="3" spans="2:18" ht="15">
      <c r="B3" s="409"/>
      <c r="C3" s="443"/>
      <c r="D3" s="410" t="s">
        <v>13</v>
      </c>
      <c r="E3" s="411" t="s">
        <v>26</v>
      </c>
      <c r="F3" s="412" t="s">
        <v>27</v>
      </c>
      <c r="G3" s="412" t="s">
        <v>28</v>
      </c>
      <c r="H3" s="412" t="s">
        <v>29</v>
      </c>
      <c r="I3" s="412" t="s">
        <v>30</v>
      </c>
      <c r="J3" s="413" t="s">
        <v>31</v>
      </c>
      <c r="K3" s="4"/>
    </row>
    <row r="4" spans="2:18" ht="15.6" customHeight="1">
      <c r="B4" s="414" t="s">
        <v>4</v>
      </c>
      <c r="C4" s="449">
        <v>12458</v>
      </c>
      <c r="D4" s="138" t="s">
        <v>39</v>
      </c>
      <c r="E4" t="s">
        <v>8</v>
      </c>
      <c r="F4" s="415">
        <v>98.9</v>
      </c>
      <c r="G4" s="415">
        <v>95.2</v>
      </c>
      <c r="H4" s="415">
        <v>93.7</v>
      </c>
      <c r="I4" s="415">
        <v>101</v>
      </c>
      <c r="J4" s="416">
        <f t="shared" ref="J4:J12" si="0">SUM(F4:I4)</f>
        <v>388.8</v>
      </c>
      <c r="K4" s="125"/>
      <c r="M4" s="291"/>
      <c r="N4" s="199"/>
      <c r="O4" s="197"/>
      <c r="P4" s="293"/>
      <c r="Q4" s="293"/>
      <c r="R4" s="294"/>
    </row>
    <row r="5" spans="2:18" ht="15.6" customHeight="1">
      <c r="B5" s="417" t="s">
        <v>5</v>
      </c>
      <c r="C5" s="149">
        <v>12413</v>
      </c>
      <c r="D5" s="138" t="s">
        <v>57</v>
      </c>
      <c r="E5" t="s">
        <v>8</v>
      </c>
      <c r="F5" s="415">
        <v>94.7</v>
      </c>
      <c r="G5" s="415">
        <v>97.8</v>
      </c>
      <c r="H5" s="415">
        <v>98.8</v>
      </c>
      <c r="I5" s="415">
        <v>93.1</v>
      </c>
      <c r="J5" s="416">
        <f t="shared" si="0"/>
        <v>384.4</v>
      </c>
      <c r="K5" s="4"/>
      <c r="M5" s="272"/>
      <c r="N5" s="278"/>
      <c r="O5" s="272"/>
      <c r="P5" s="293"/>
      <c r="Q5" s="293"/>
      <c r="R5" s="294"/>
    </row>
    <row r="6" spans="2:18" ht="15.6" customHeight="1">
      <c r="B6" s="418" t="s">
        <v>3</v>
      </c>
      <c r="C6" s="149">
        <v>11079</v>
      </c>
      <c r="D6" s="138" t="s">
        <v>48</v>
      </c>
      <c r="E6" t="s">
        <v>8</v>
      </c>
      <c r="F6" s="415">
        <v>98.9</v>
      </c>
      <c r="G6" s="415">
        <v>93.4</v>
      </c>
      <c r="H6" s="415">
        <v>95.9</v>
      </c>
      <c r="I6" s="415">
        <v>92.4</v>
      </c>
      <c r="J6" s="416">
        <f t="shared" si="0"/>
        <v>380.6</v>
      </c>
      <c r="K6" s="125"/>
      <c r="M6" s="291"/>
      <c r="N6" s="198"/>
      <c r="O6" s="197"/>
      <c r="P6" s="293"/>
      <c r="Q6" s="293"/>
      <c r="R6" s="294"/>
    </row>
    <row r="7" spans="2:18" ht="15.6" customHeight="1">
      <c r="B7" s="419" t="s">
        <v>7</v>
      </c>
      <c r="C7" s="449">
        <v>13738</v>
      </c>
      <c r="D7" s="420" t="s">
        <v>80</v>
      </c>
      <c r="E7" s="421" t="s">
        <v>6</v>
      </c>
      <c r="F7" s="415">
        <v>97.2</v>
      </c>
      <c r="G7" s="415">
        <v>99</v>
      </c>
      <c r="H7" s="415">
        <v>94.8</v>
      </c>
      <c r="I7" s="415">
        <v>89.5</v>
      </c>
      <c r="J7" s="416">
        <f t="shared" si="0"/>
        <v>380.5</v>
      </c>
      <c r="K7" s="124"/>
      <c r="M7" s="316"/>
      <c r="N7" s="198"/>
      <c r="O7" s="197"/>
      <c r="P7" s="293"/>
      <c r="Q7" s="293"/>
      <c r="R7" s="294"/>
    </row>
    <row r="8" spans="2:18" ht="15.6" customHeight="1">
      <c r="B8" s="419" t="s">
        <v>9</v>
      </c>
      <c r="C8" s="149">
        <v>13940</v>
      </c>
      <c r="D8" s="138" t="s">
        <v>37</v>
      </c>
      <c r="E8" t="s">
        <v>10</v>
      </c>
      <c r="F8" s="415">
        <v>98.1</v>
      </c>
      <c r="G8" s="415">
        <v>96</v>
      </c>
      <c r="H8" s="415">
        <v>93.9</v>
      </c>
      <c r="I8" s="415">
        <v>92.3</v>
      </c>
      <c r="J8" s="416">
        <f t="shared" si="0"/>
        <v>380.3</v>
      </c>
      <c r="K8" s="124"/>
      <c r="M8" s="197"/>
      <c r="N8" s="198"/>
      <c r="O8" s="197"/>
      <c r="P8" s="293"/>
      <c r="Q8" s="293"/>
      <c r="R8" s="294"/>
    </row>
    <row r="9" spans="2:18" ht="15.6" customHeight="1">
      <c r="B9" s="419" t="s">
        <v>11</v>
      </c>
      <c r="C9" s="449">
        <v>10348</v>
      </c>
      <c r="D9" s="420" t="s">
        <v>61</v>
      </c>
      <c r="E9" s="421" t="s">
        <v>6</v>
      </c>
      <c r="F9" s="415">
        <v>93.4</v>
      </c>
      <c r="G9" s="415">
        <v>89.2</v>
      </c>
      <c r="H9" s="415">
        <v>94.6</v>
      </c>
      <c r="I9" s="415">
        <v>95.9</v>
      </c>
      <c r="J9" s="416">
        <f t="shared" si="0"/>
        <v>373.1</v>
      </c>
      <c r="K9" s="124"/>
      <c r="M9" s="197"/>
      <c r="N9" s="198"/>
      <c r="O9" s="197"/>
      <c r="P9" s="293"/>
      <c r="Q9" s="293"/>
      <c r="R9" s="294"/>
    </row>
    <row r="10" spans="2:18" ht="15.6" customHeight="1">
      <c r="B10" s="419" t="s">
        <v>12</v>
      </c>
      <c r="C10" s="149">
        <v>10626</v>
      </c>
      <c r="D10" s="422" t="s">
        <v>40</v>
      </c>
      <c r="E10" s="421" t="s">
        <v>6</v>
      </c>
      <c r="F10" s="415">
        <v>96.7</v>
      </c>
      <c r="G10" s="415">
        <v>92.9</v>
      </c>
      <c r="H10" s="415">
        <v>89.7</v>
      </c>
      <c r="I10" s="415">
        <v>93.7</v>
      </c>
      <c r="J10" s="416">
        <f t="shared" si="0"/>
        <v>373</v>
      </c>
      <c r="K10" s="124"/>
      <c r="L10" s="334"/>
      <c r="M10" s="291"/>
      <c r="N10" s="199"/>
      <c r="O10" s="197"/>
      <c r="P10" s="293"/>
      <c r="Q10" s="293"/>
      <c r="R10" s="294"/>
    </row>
    <row r="11" spans="2:18" ht="15.6" customHeight="1">
      <c r="B11" s="419" t="s">
        <v>17</v>
      </c>
      <c r="C11" s="149">
        <v>10266</v>
      </c>
      <c r="D11" s="138" t="s">
        <v>35</v>
      </c>
      <c r="E11" t="s">
        <v>10</v>
      </c>
      <c r="F11" s="415">
        <v>92.8</v>
      </c>
      <c r="G11" s="415">
        <v>89.4</v>
      </c>
      <c r="H11" s="415">
        <v>87.9</v>
      </c>
      <c r="I11" s="415">
        <v>91.3</v>
      </c>
      <c r="J11" s="416">
        <f t="shared" si="0"/>
        <v>361.40000000000003</v>
      </c>
      <c r="K11" s="124"/>
      <c r="M11" s="197"/>
      <c r="N11" s="198"/>
      <c r="O11" s="197"/>
      <c r="P11" s="293"/>
      <c r="Q11" s="293"/>
      <c r="R11" s="294"/>
    </row>
    <row r="12" spans="2:18" ht="15.6" customHeight="1">
      <c r="B12" s="419" t="s">
        <v>18</v>
      </c>
      <c r="C12" s="449">
        <v>15301</v>
      </c>
      <c r="D12" s="138" t="s">
        <v>60</v>
      </c>
      <c r="E12" t="s">
        <v>10</v>
      </c>
      <c r="F12" s="415">
        <v>84.5</v>
      </c>
      <c r="G12" s="415">
        <v>85.5</v>
      </c>
      <c r="H12" s="415">
        <v>87.6</v>
      </c>
      <c r="I12" s="415">
        <v>89.3</v>
      </c>
      <c r="J12" s="416">
        <f t="shared" si="0"/>
        <v>346.90000000000003</v>
      </c>
      <c r="K12" s="124"/>
      <c r="L12" s="334"/>
      <c r="M12" s="316"/>
      <c r="N12" s="199"/>
      <c r="O12" s="197"/>
      <c r="P12" s="293"/>
      <c r="Q12" s="293"/>
      <c r="R12" s="294"/>
    </row>
    <row r="13" spans="2:18" ht="15.6" customHeight="1">
      <c r="B13" s="419" t="s">
        <v>19</v>
      </c>
      <c r="C13" s="149">
        <v>13562</v>
      </c>
      <c r="D13" s="421" t="s">
        <v>41</v>
      </c>
      <c r="E13" s="421" t="s">
        <v>6</v>
      </c>
      <c r="F13" s="415"/>
      <c r="G13" s="415"/>
      <c r="H13" s="415"/>
      <c r="I13" s="415"/>
      <c r="J13" s="416" t="s">
        <v>81</v>
      </c>
      <c r="K13" s="125"/>
      <c r="L13" s="340"/>
      <c r="M13" s="316"/>
      <c r="N13" s="199"/>
      <c r="O13" s="197"/>
      <c r="P13" s="293"/>
      <c r="Q13" s="293"/>
      <c r="R13" s="294"/>
    </row>
    <row r="14" spans="2:18" ht="15.6" customHeight="1">
      <c r="B14" s="419" t="s">
        <v>20</v>
      </c>
      <c r="C14" s="149">
        <v>12539</v>
      </c>
      <c r="D14" t="s">
        <v>36</v>
      </c>
      <c r="E14" t="s">
        <v>8</v>
      </c>
      <c r="F14" s="375"/>
      <c r="G14" s="415"/>
      <c r="H14" s="415"/>
      <c r="I14" s="415"/>
      <c r="J14" s="416" t="s">
        <v>81</v>
      </c>
      <c r="K14" s="4"/>
      <c r="L14" s="340"/>
      <c r="M14" s="316"/>
      <c r="N14" s="199"/>
      <c r="O14" s="197"/>
      <c r="P14" s="293"/>
      <c r="Q14" s="293"/>
      <c r="R14" s="294"/>
    </row>
    <row r="15" spans="2:18" ht="15.6" customHeight="1">
      <c r="B15" s="419" t="s">
        <v>21</v>
      </c>
      <c r="C15" s="149">
        <v>13493</v>
      </c>
      <c r="D15" s="422" t="s">
        <v>43</v>
      </c>
      <c r="E15" t="s">
        <v>8</v>
      </c>
      <c r="F15" s="415"/>
      <c r="G15" s="415"/>
      <c r="H15" s="415"/>
      <c r="I15" s="415"/>
      <c r="J15" s="416" t="s">
        <v>81</v>
      </c>
      <c r="K15" s="125"/>
      <c r="M15" s="291"/>
      <c r="N15" s="199"/>
      <c r="O15" s="197"/>
      <c r="P15" s="293"/>
      <c r="Q15" s="293"/>
      <c r="R15" s="294"/>
    </row>
    <row r="16" spans="2:18" ht="15.6" customHeight="1">
      <c r="B16" s="419"/>
      <c r="C16" s="112"/>
      <c r="D16" s="421"/>
      <c r="E16" s="421"/>
      <c r="F16" s="415"/>
      <c r="G16" s="415"/>
      <c r="H16" s="415"/>
      <c r="I16" s="415"/>
      <c r="J16" s="416"/>
      <c r="K16" s="124"/>
      <c r="L16" s="292"/>
      <c r="M16" s="292"/>
      <c r="N16" s="293"/>
      <c r="O16" s="293"/>
      <c r="P16" s="293"/>
      <c r="Q16" s="293"/>
      <c r="R16" s="294"/>
    </row>
    <row r="17" spans="2:20" ht="15">
      <c r="B17" s="423"/>
      <c r="C17" s="444"/>
      <c r="D17" s="424" t="s">
        <v>2</v>
      </c>
      <c r="E17" s="425"/>
      <c r="F17" s="426"/>
      <c r="G17" s="426"/>
      <c r="H17" s="426"/>
      <c r="I17" s="426"/>
      <c r="J17" s="427"/>
      <c r="K17" s="124"/>
      <c r="L17" s="292"/>
      <c r="M17" s="292"/>
      <c r="N17" s="293"/>
      <c r="O17" s="293"/>
      <c r="P17" s="293"/>
      <c r="Q17" s="293"/>
      <c r="R17" s="294"/>
    </row>
    <row r="18" spans="2:20" ht="13.5" customHeight="1">
      <c r="B18" s="428">
        <v>1</v>
      </c>
      <c r="C18" s="445"/>
      <c r="D18" s="429" t="s">
        <v>8</v>
      </c>
      <c r="E18" s="429"/>
      <c r="F18" s="430"/>
      <c r="G18" s="430"/>
      <c r="H18" s="430"/>
      <c r="I18" s="430"/>
      <c r="J18" s="431">
        <f>SUM(J19:J21)</f>
        <v>1153.8000000000002</v>
      </c>
      <c r="L18" s="57"/>
      <c r="M18" s="53"/>
      <c r="N18" s="57"/>
      <c r="O18" s="111"/>
      <c r="P18" s="111"/>
      <c r="Q18" s="111"/>
      <c r="R18" s="111"/>
      <c r="S18" s="156"/>
      <c r="T18" s="6"/>
    </row>
    <row r="19" spans="2:20" ht="13.5" customHeight="1">
      <c r="B19" s="432"/>
      <c r="C19" s="446"/>
      <c r="D19" s="450" t="s">
        <v>39</v>
      </c>
      <c r="E19" s="65" t="s">
        <v>8</v>
      </c>
      <c r="F19" s="451">
        <v>98.9</v>
      </c>
      <c r="G19" s="451">
        <v>95.2</v>
      </c>
      <c r="H19" s="451">
        <v>93.7</v>
      </c>
      <c r="I19" s="451">
        <v>101</v>
      </c>
      <c r="J19" s="452">
        <f>SUM(F19:I19)</f>
        <v>388.8</v>
      </c>
      <c r="L19" s="261"/>
      <c r="M19" s="154"/>
      <c r="N19" s="152"/>
      <c r="O19" s="295"/>
      <c r="P19" s="295"/>
      <c r="Q19" s="295"/>
      <c r="R19" s="295"/>
      <c r="S19" s="113"/>
      <c r="T19" s="6"/>
    </row>
    <row r="20" spans="2:20" ht="13.5" customHeight="1">
      <c r="B20" s="432"/>
      <c r="C20" s="446"/>
      <c r="D20" s="450" t="s">
        <v>57</v>
      </c>
      <c r="E20" s="65" t="s">
        <v>8</v>
      </c>
      <c r="F20" s="451">
        <v>94.7</v>
      </c>
      <c r="G20" s="451">
        <v>97.8</v>
      </c>
      <c r="H20" s="451">
        <v>98.8</v>
      </c>
      <c r="I20" s="451">
        <v>93.1</v>
      </c>
      <c r="J20" s="452">
        <f>SUM(F20:I20)</f>
        <v>384.4</v>
      </c>
      <c r="L20" s="281"/>
      <c r="M20" s="115"/>
      <c r="N20" s="281"/>
      <c r="O20" s="295"/>
      <c r="P20" s="295"/>
      <c r="Q20" s="295"/>
      <c r="R20" s="295"/>
      <c r="S20" s="113"/>
      <c r="T20" s="6"/>
    </row>
    <row r="21" spans="2:20" ht="13.5" customHeight="1">
      <c r="B21" s="432"/>
      <c r="C21" s="446"/>
      <c r="D21" s="450" t="s">
        <v>48</v>
      </c>
      <c r="E21" s="65" t="s">
        <v>8</v>
      </c>
      <c r="F21" s="451">
        <v>98.9</v>
      </c>
      <c r="G21" s="451">
        <v>93.4</v>
      </c>
      <c r="H21" s="451">
        <v>95.9</v>
      </c>
      <c r="I21" s="451">
        <v>92.4</v>
      </c>
      <c r="J21" s="452">
        <f>SUM(F21:I21)</f>
        <v>380.6</v>
      </c>
      <c r="L21" s="261"/>
      <c r="M21" s="154"/>
      <c r="N21" s="152"/>
      <c r="O21" s="295"/>
      <c r="P21" s="295"/>
      <c r="Q21" s="295"/>
      <c r="R21" s="295"/>
      <c r="S21" s="113"/>
      <c r="T21" s="6"/>
    </row>
    <row r="22" spans="2:20" ht="15">
      <c r="B22" s="432"/>
      <c r="C22" s="446"/>
      <c r="D22" s="59"/>
      <c r="E22" s="59"/>
      <c r="F22" s="433"/>
      <c r="G22" s="433"/>
      <c r="H22" s="433"/>
      <c r="I22" s="433"/>
      <c r="J22" s="434"/>
      <c r="L22" s="281"/>
      <c r="M22" s="104"/>
      <c r="N22" s="281"/>
      <c r="O22" s="295"/>
      <c r="P22" s="295"/>
      <c r="Q22" s="295"/>
      <c r="R22" s="295"/>
      <c r="S22" s="113"/>
      <c r="T22" s="181"/>
    </row>
    <row r="23" spans="2:20" ht="15.75">
      <c r="B23" s="428">
        <v>2</v>
      </c>
      <c r="C23" s="445"/>
      <c r="D23" s="429" t="s">
        <v>64</v>
      </c>
      <c r="E23" s="429"/>
      <c r="F23" s="435"/>
      <c r="G23" s="435"/>
      <c r="H23" s="435"/>
      <c r="I23" s="435"/>
      <c r="J23" s="431">
        <f>SUM(J24:J26)</f>
        <v>1126.5999999999999</v>
      </c>
      <c r="L23" s="281"/>
      <c r="M23" s="104"/>
      <c r="N23" s="281"/>
      <c r="O23" s="295"/>
      <c r="P23" s="295"/>
      <c r="Q23" s="295"/>
      <c r="R23" s="295"/>
      <c r="S23" s="113"/>
      <c r="T23" s="6"/>
    </row>
    <row r="24" spans="2:20">
      <c r="B24" s="436"/>
      <c r="C24" s="447"/>
      <c r="D24" s="319" t="s">
        <v>80</v>
      </c>
      <c r="E24" s="453" t="s">
        <v>6</v>
      </c>
      <c r="F24" s="451">
        <v>97.2</v>
      </c>
      <c r="G24" s="451">
        <v>99</v>
      </c>
      <c r="H24" s="451">
        <v>94.8</v>
      </c>
      <c r="I24" s="451">
        <v>89.5</v>
      </c>
      <c r="J24" s="452">
        <f>SUM(F24:I24)</f>
        <v>380.5</v>
      </c>
      <c r="L24" s="281"/>
      <c r="M24" s="115"/>
      <c r="N24" s="281"/>
      <c r="O24" s="295"/>
      <c r="P24" s="295"/>
      <c r="Q24" s="295"/>
      <c r="R24" s="295"/>
      <c r="S24" s="113"/>
      <c r="T24" s="6"/>
    </row>
    <row r="25" spans="2:20">
      <c r="B25" s="436"/>
      <c r="C25" s="447"/>
      <c r="D25" s="319" t="s">
        <v>61</v>
      </c>
      <c r="E25" s="453" t="s">
        <v>6</v>
      </c>
      <c r="F25" s="451">
        <v>93.4</v>
      </c>
      <c r="G25" s="451">
        <v>89.2</v>
      </c>
      <c r="H25" s="451">
        <v>94.6</v>
      </c>
      <c r="I25" s="451">
        <v>95.9</v>
      </c>
      <c r="J25" s="452">
        <f>SUM(F25:I25)</f>
        <v>373.1</v>
      </c>
      <c r="L25" s="281"/>
      <c r="M25" s="115"/>
      <c r="N25" s="281"/>
      <c r="O25" s="295"/>
      <c r="P25" s="295"/>
      <c r="Q25" s="295"/>
      <c r="R25" s="295"/>
      <c r="S25" s="113"/>
      <c r="T25" s="181"/>
    </row>
    <row r="26" spans="2:20" ht="13.5" customHeight="1">
      <c r="B26" s="436"/>
      <c r="C26" s="447"/>
      <c r="D26" s="454" t="s">
        <v>40</v>
      </c>
      <c r="E26" s="453" t="s">
        <v>6</v>
      </c>
      <c r="F26" s="451">
        <v>96.7</v>
      </c>
      <c r="G26" s="451">
        <v>92.9</v>
      </c>
      <c r="H26" s="451">
        <v>89.7</v>
      </c>
      <c r="I26" s="451">
        <v>93.7</v>
      </c>
      <c r="J26" s="452">
        <f>SUM(F26:I26)</f>
        <v>373</v>
      </c>
      <c r="L26" s="281"/>
      <c r="M26" s="115"/>
      <c r="N26" s="281"/>
      <c r="O26" s="295"/>
      <c r="P26" s="295"/>
      <c r="Q26" s="295"/>
      <c r="R26" s="295"/>
      <c r="S26" s="113"/>
      <c r="T26" s="6"/>
    </row>
    <row r="27" spans="2:20" ht="15">
      <c r="B27" s="432"/>
      <c r="C27" s="446"/>
      <c r="D27" s="59"/>
      <c r="E27" s="59"/>
      <c r="F27" s="433"/>
      <c r="G27" s="433"/>
      <c r="H27" s="433"/>
      <c r="I27" s="437"/>
      <c r="J27" s="434"/>
      <c r="L27" s="281"/>
      <c r="M27" s="104"/>
      <c r="N27" s="281"/>
      <c r="O27" s="295"/>
      <c r="P27" s="295"/>
      <c r="Q27" s="295"/>
      <c r="R27" s="295"/>
      <c r="S27" s="113"/>
      <c r="T27" s="6"/>
    </row>
    <row r="28" spans="2:20" ht="15.75">
      <c r="B28" s="428">
        <v>3</v>
      </c>
      <c r="C28" s="445"/>
      <c r="D28" s="429" t="s">
        <v>10</v>
      </c>
      <c r="E28" s="429"/>
      <c r="F28" s="435"/>
      <c r="G28" s="435"/>
      <c r="H28" s="435"/>
      <c r="I28" s="435"/>
      <c r="J28" s="431">
        <f>SUM(J29:J31)</f>
        <v>1088.6000000000001</v>
      </c>
      <c r="L28" s="152"/>
      <c r="M28" s="154"/>
      <c r="N28" s="152"/>
      <c r="O28" s="295"/>
      <c r="P28" s="295"/>
      <c r="Q28" s="295"/>
      <c r="R28" s="295"/>
      <c r="S28" s="113"/>
    </row>
    <row r="29" spans="2:20">
      <c r="B29" s="436"/>
      <c r="C29" s="447"/>
      <c r="D29" s="450" t="s">
        <v>37</v>
      </c>
      <c r="E29" s="65" t="s">
        <v>10</v>
      </c>
      <c r="F29" s="451">
        <v>98.1</v>
      </c>
      <c r="G29" s="451">
        <v>96</v>
      </c>
      <c r="H29" s="451">
        <v>93.9</v>
      </c>
      <c r="I29" s="451">
        <v>92.3</v>
      </c>
      <c r="J29" s="452">
        <f>SUM(F29:I29)</f>
        <v>380.3</v>
      </c>
      <c r="L29" s="281"/>
      <c r="M29" s="115"/>
      <c r="N29" s="281"/>
      <c r="O29" s="295"/>
      <c r="P29" s="295"/>
      <c r="Q29" s="295"/>
      <c r="R29" s="295"/>
      <c r="S29" s="113"/>
      <c r="T29" s="181"/>
    </row>
    <row r="30" spans="2:20">
      <c r="B30" s="436"/>
      <c r="C30" s="447"/>
      <c r="D30" s="450" t="s">
        <v>35</v>
      </c>
      <c r="E30" s="65" t="s">
        <v>10</v>
      </c>
      <c r="F30" s="451">
        <v>92.8</v>
      </c>
      <c r="G30" s="451">
        <v>89.4</v>
      </c>
      <c r="H30" s="451">
        <v>87.9</v>
      </c>
      <c r="I30" s="451">
        <v>91.3</v>
      </c>
      <c r="J30" s="452">
        <f>SUM(F30:I30)</f>
        <v>361.40000000000003</v>
      </c>
      <c r="L30" s="281"/>
      <c r="M30" s="104"/>
      <c r="N30" s="281"/>
      <c r="O30" s="295"/>
      <c r="P30" s="295"/>
      <c r="Q30" s="295"/>
      <c r="R30" s="295"/>
      <c r="S30" s="113"/>
    </row>
    <row r="31" spans="2:20" ht="15">
      <c r="B31" s="432"/>
      <c r="C31" s="446"/>
      <c r="D31" s="450" t="s">
        <v>60</v>
      </c>
      <c r="E31" s="65" t="s">
        <v>10</v>
      </c>
      <c r="F31" s="451">
        <v>84.5</v>
      </c>
      <c r="G31" s="451">
        <v>85.5</v>
      </c>
      <c r="H31" s="451">
        <v>87.6</v>
      </c>
      <c r="I31" s="451">
        <v>89.3</v>
      </c>
      <c r="J31" s="452">
        <f>SUM(F31:I31)</f>
        <v>346.90000000000003</v>
      </c>
      <c r="L31" s="281"/>
      <c r="M31" s="104"/>
      <c r="N31" s="281"/>
      <c r="O31" s="295"/>
      <c r="P31" s="295"/>
      <c r="Q31" s="295"/>
      <c r="R31" s="295"/>
      <c r="S31" s="113"/>
    </row>
    <row r="32" spans="2:20" ht="15.75" thickBot="1">
      <c r="B32" s="438"/>
      <c r="C32" s="448"/>
      <c r="D32" s="225"/>
      <c r="E32" s="225"/>
      <c r="F32" s="439"/>
      <c r="G32" s="439"/>
      <c r="H32" s="439"/>
      <c r="I32" s="440"/>
      <c r="J32" s="441"/>
      <c r="L32" s="281"/>
      <c r="M32" s="270"/>
      <c r="N32" s="281"/>
      <c r="O32" s="295"/>
      <c r="P32" s="295"/>
      <c r="Q32" s="295"/>
      <c r="R32" s="295"/>
      <c r="S32" s="113"/>
      <c r="T32" s="181"/>
    </row>
  </sheetData>
  <sheetProtection selectLockedCells="1" selectUnlockedCells="1"/>
  <sortState ref="L19:S25">
    <sortCondition descending="1" ref="S19:S25"/>
  </sortState>
  <phoneticPr fontId="43" type="noConversion"/>
  <pageMargins left="0.32" right="0.4" top="0.37013888888888891" bottom="0.69027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showGridLines="0" workbookViewId="0">
      <selection activeCell="B2" sqref="B2:I29"/>
    </sheetView>
  </sheetViews>
  <sheetFormatPr defaultRowHeight="12.75"/>
  <cols>
    <col min="1" max="1" width="3" customWidth="1"/>
    <col min="2" max="2" width="3.85546875" style="207" customWidth="1"/>
    <col min="3" max="3" width="18.28515625" style="207" customWidth="1"/>
    <col min="4" max="4" width="27.5703125" style="207" customWidth="1"/>
    <col min="5" max="8" width="7.140625" style="207" customWidth="1"/>
    <col min="9" max="9" width="8" style="207" customWidth="1"/>
    <col min="10" max="10" width="0" style="207" hidden="1" customWidth="1"/>
    <col min="12" max="12" width="21.7109375" style="122" customWidth="1"/>
  </cols>
  <sheetData>
    <row r="1" spans="1:12">
      <c r="A1" s="6"/>
    </row>
    <row r="2" spans="1:12" ht="26.45" customHeight="1" thickBot="1">
      <c r="A2" s="6"/>
      <c r="B2" s="461" t="s">
        <v>82</v>
      </c>
      <c r="C2" s="462"/>
      <c r="D2" s="462"/>
      <c r="E2" s="463"/>
      <c r="F2" s="463"/>
      <c r="G2" s="463"/>
      <c r="H2" s="463"/>
      <c r="I2" s="464"/>
      <c r="J2" s="217"/>
    </row>
    <row r="3" spans="1:12" ht="15">
      <c r="A3" s="6"/>
      <c r="B3" s="465"/>
      <c r="C3" s="466" t="s">
        <v>13</v>
      </c>
      <c r="D3" s="467" t="s">
        <v>26</v>
      </c>
      <c r="E3" s="468" t="s">
        <v>27</v>
      </c>
      <c r="F3" s="468" t="s">
        <v>28</v>
      </c>
      <c r="G3" s="468" t="s">
        <v>29</v>
      </c>
      <c r="H3" s="468" t="s">
        <v>30</v>
      </c>
      <c r="I3" s="468" t="s">
        <v>31</v>
      </c>
      <c r="J3" s="222"/>
    </row>
    <row r="4" spans="1:12" ht="15" customHeight="1">
      <c r="A4" s="6"/>
      <c r="B4" s="414" t="s">
        <v>4</v>
      </c>
      <c r="C4" s="469" t="s">
        <v>83</v>
      </c>
      <c r="D4" s="470" t="s">
        <v>84</v>
      </c>
      <c r="E4" s="471">
        <v>97.7</v>
      </c>
      <c r="F4" s="471">
        <v>98.5</v>
      </c>
      <c r="G4" s="471">
        <v>101.4</v>
      </c>
      <c r="H4" s="471">
        <v>98.8</v>
      </c>
      <c r="I4" s="472">
        <f>SUM(E4:H4)</f>
        <v>396.40000000000003</v>
      </c>
      <c r="J4" s="297"/>
      <c r="L4" s="250"/>
    </row>
    <row r="5" spans="1:12" ht="15" customHeight="1">
      <c r="A5" s="6"/>
      <c r="B5" s="417" t="s">
        <v>5</v>
      </c>
      <c r="C5" s="473" t="s">
        <v>48</v>
      </c>
      <c r="D5" s="470" t="s">
        <v>8</v>
      </c>
      <c r="E5" s="471">
        <v>95.6</v>
      </c>
      <c r="F5" s="471">
        <v>95.8</v>
      </c>
      <c r="G5" s="471">
        <v>99.7</v>
      </c>
      <c r="H5" s="471">
        <v>101.9</v>
      </c>
      <c r="I5" s="472">
        <f t="shared" ref="I5:I13" si="0">SUM(E5:H5)</f>
        <v>393</v>
      </c>
      <c r="J5" s="297"/>
      <c r="L5" s="250"/>
    </row>
    <row r="6" spans="1:12" ht="15" customHeight="1">
      <c r="A6" s="6"/>
      <c r="B6" s="498" t="s">
        <v>3</v>
      </c>
      <c r="C6" s="473" t="s">
        <v>57</v>
      </c>
      <c r="D6" s="470" t="s">
        <v>8</v>
      </c>
      <c r="E6" s="471">
        <v>95.6</v>
      </c>
      <c r="F6" s="471">
        <v>97.8</v>
      </c>
      <c r="G6" s="471">
        <v>95.4</v>
      </c>
      <c r="H6" s="471">
        <v>97</v>
      </c>
      <c r="I6" s="472">
        <f t="shared" si="0"/>
        <v>385.79999999999995</v>
      </c>
      <c r="J6" s="297"/>
      <c r="L6" s="250"/>
    </row>
    <row r="7" spans="1:12" ht="15" customHeight="1">
      <c r="A7" s="6"/>
      <c r="B7" s="474" t="s">
        <v>7</v>
      </c>
      <c r="C7" s="473" t="s">
        <v>37</v>
      </c>
      <c r="D7" s="470" t="s">
        <v>10</v>
      </c>
      <c r="E7" s="471">
        <v>93.9</v>
      </c>
      <c r="F7" s="471">
        <v>92.9</v>
      </c>
      <c r="G7" s="471">
        <v>98.1</v>
      </c>
      <c r="H7" s="471">
        <v>96.5</v>
      </c>
      <c r="I7" s="472">
        <f t="shared" si="0"/>
        <v>381.4</v>
      </c>
      <c r="J7" s="297"/>
      <c r="L7" s="252"/>
    </row>
    <row r="8" spans="1:12" ht="15" customHeight="1">
      <c r="A8" s="6"/>
      <c r="B8" s="474" t="s">
        <v>9</v>
      </c>
      <c r="C8" s="475" t="s">
        <v>80</v>
      </c>
      <c r="D8" s="470" t="s">
        <v>84</v>
      </c>
      <c r="E8" s="471">
        <v>97.7</v>
      </c>
      <c r="F8" s="471">
        <v>95.6</v>
      </c>
      <c r="G8" s="471">
        <v>92.7</v>
      </c>
      <c r="H8" s="471">
        <v>91.7</v>
      </c>
      <c r="I8" s="472">
        <f t="shared" si="0"/>
        <v>377.7</v>
      </c>
      <c r="J8" s="297"/>
      <c r="L8" s="253"/>
    </row>
    <row r="9" spans="1:12" ht="15" customHeight="1">
      <c r="A9" s="6"/>
      <c r="B9" s="474" t="s">
        <v>11</v>
      </c>
      <c r="C9" s="475" t="s">
        <v>40</v>
      </c>
      <c r="D9" s="470" t="s">
        <v>6</v>
      </c>
      <c r="E9" s="471">
        <v>92.2</v>
      </c>
      <c r="F9" s="471">
        <v>93.5</v>
      </c>
      <c r="G9" s="471">
        <v>94.4</v>
      </c>
      <c r="H9" s="471">
        <v>97.5</v>
      </c>
      <c r="I9" s="472">
        <f t="shared" si="0"/>
        <v>377.6</v>
      </c>
      <c r="J9" s="297"/>
      <c r="L9" s="250"/>
    </row>
    <row r="10" spans="1:12" ht="15" customHeight="1">
      <c r="A10" s="6"/>
      <c r="B10" s="474" t="s">
        <v>12</v>
      </c>
      <c r="C10" s="473" t="s">
        <v>35</v>
      </c>
      <c r="D10" s="470" t="s">
        <v>10</v>
      </c>
      <c r="E10" s="471">
        <v>94.8</v>
      </c>
      <c r="F10" s="471">
        <v>94.5</v>
      </c>
      <c r="G10" s="471">
        <v>90.2</v>
      </c>
      <c r="H10" s="471">
        <v>95.2</v>
      </c>
      <c r="I10" s="472">
        <f t="shared" si="0"/>
        <v>374.7</v>
      </c>
      <c r="J10" s="297"/>
      <c r="L10" s="250"/>
    </row>
    <row r="11" spans="1:12" ht="15" customHeight="1">
      <c r="A11" s="6"/>
      <c r="B11" s="474" t="s">
        <v>17</v>
      </c>
      <c r="C11" s="473" t="s">
        <v>36</v>
      </c>
      <c r="D11" s="470" t="s">
        <v>8</v>
      </c>
      <c r="E11" s="471">
        <v>85.3</v>
      </c>
      <c r="F11" s="471">
        <v>96.1</v>
      </c>
      <c r="G11" s="471">
        <v>94.4</v>
      </c>
      <c r="H11" s="471">
        <v>90</v>
      </c>
      <c r="I11" s="472">
        <f t="shared" si="0"/>
        <v>365.79999999999995</v>
      </c>
      <c r="J11" s="297"/>
      <c r="L11" s="251"/>
    </row>
    <row r="12" spans="1:12" ht="15" customHeight="1">
      <c r="A12" s="6"/>
      <c r="B12" s="474" t="s">
        <v>18</v>
      </c>
      <c r="C12" s="469" t="s">
        <v>59</v>
      </c>
      <c r="D12" s="470" t="s">
        <v>8</v>
      </c>
      <c r="E12" s="471">
        <v>87.7</v>
      </c>
      <c r="F12" s="471">
        <v>93.7</v>
      </c>
      <c r="G12" s="471">
        <v>89.7</v>
      </c>
      <c r="H12" s="471">
        <v>80.400000000000006</v>
      </c>
      <c r="I12" s="472">
        <f t="shared" si="0"/>
        <v>351.5</v>
      </c>
      <c r="J12" s="297"/>
      <c r="L12" s="252"/>
    </row>
    <row r="13" spans="1:12" ht="15" customHeight="1">
      <c r="A13" s="6"/>
      <c r="B13" s="474" t="s">
        <v>19</v>
      </c>
      <c r="C13" s="473" t="s">
        <v>60</v>
      </c>
      <c r="D13" s="470" t="s">
        <v>10</v>
      </c>
      <c r="E13" s="471">
        <v>81.3</v>
      </c>
      <c r="F13" s="471">
        <v>93</v>
      </c>
      <c r="G13" s="471">
        <v>88.9</v>
      </c>
      <c r="H13" s="471">
        <v>85.3</v>
      </c>
      <c r="I13" s="472">
        <f t="shared" si="0"/>
        <v>348.50000000000006</v>
      </c>
      <c r="J13" s="297"/>
      <c r="L13" s="253"/>
    </row>
    <row r="14" spans="1:12">
      <c r="A14" s="6"/>
      <c r="B14" s="474"/>
      <c r="C14" s="469"/>
      <c r="D14" s="469"/>
      <c r="E14" s="471"/>
      <c r="F14" s="471"/>
      <c r="G14" s="471"/>
      <c r="H14" s="471"/>
      <c r="I14" s="472"/>
      <c r="J14" s="297"/>
      <c r="L14" s="251"/>
    </row>
    <row r="15" spans="1:12" ht="15">
      <c r="A15" s="6"/>
      <c r="B15" s="476"/>
      <c r="C15" s="477" t="s">
        <v>2</v>
      </c>
      <c r="D15" s="478"/>
      <c r="E15" s="476"/>
      <c r="F15" s="476"/>
      <c r="G15" s="476"/>
      <c r="H15" s="476"/>
      <c r="I15" s="476"/>
      <c r="J15" s="297"/>
      <c r="L15" s="251"/>
    </row>
    <row r="16" spans="1:12" ht="15.75">
      <c r="A16" s="6"/>
      <c r="B16" s="506">
        <v>1</v>
      </c>
      <c r="C16" s="507" t="s">
        <v>44</v>
      </c>
      <c r="D16" s="507"/>
      <c r="E16" s="506"/>
      <c r="F16" s="506"/>
      <c r="G16" s="506"/>
      <c r="H16" s="506"/>
      <c r="I16" s="508">
        <v>1151.7</v>
      </c>
      <c r="J16" s="297"/>
      <c r="L16" s="251"/>
    </row>
    <row r="17" spans="1:12" ht="15">
      <c r="A17" s="6"/>
      <c r="B17" s="479"/>
      <c r="C17" s="501" t="s">
        <v>83</v>
      </c>
      <c r="D17" s="484" t="s">
        <v>6</v>
      </c>
      <c r="E17" s="502">
        <v>97.7</v>
      </c>
      <c r="F17" s="502">
        <v>98.5</v>
      </c>
      <c r="G17" s="502">
        <v>101.4</v>
      </c>
      <c r="H17" s="502">
        <v>98.8</v>
      </c>
      <c r="I17" s="503">
        <v>396.40000000000003</v>
      </c>
      <c r="J17" s="297"/>
      <c r="L17" s="252"/>
    </row>
    <row r="18" spans="1:12" ht="15">
      <c r="A18" s="6"/>
      <c r="B18" s="479"/>
      <c r="C18" s="504" t="s">
        <v>40</v>
      </c>
      <c r="D18" s="484" t="s">
        <v>6</v>
      </c>
      <c r="E18" s="502">
        <v>92.2</v>
      </c>
      <c r="F18" s="502">
        <v>93.5</v>
      </c>
      <c r="G18" s="502">
        <v>94.4</v>
      </c>
      <c r="H18" s="502">
        <v>97.5</v>
      </c>
      <c r="I18" s="503">
        <v>377.6</v>
      </c>
      <c r="J18" s="297"/>
      <c r="L18" s="251"/>
    </row>
    <row r="19" spans="1:12" ht="15">
      <c r="A19" s="6"/>
      <c r="B19" s="479"/>
      <c r="C19" s="504" t="s">
        <v>80</v>
      </c>
      <c r="D19" s="484" t="s">
        <v>6</v>
      </c>
      <c r="E19" s="502">
        <v>97.7</v>
      </c>
      <c r="F19" s="502">
        <v>95.6</v>
      </c>
      <c r="G19" s="502">
        <v>92.7</v>
      </c>
      <c r="H19" s="502">
        <v>91.7</v>
      </c>
      <c r="I19" s="503">
        <v>377.7</v>
      </c>
      <c r="J19" s="297"/>
      <c r="L19" s="251"/>
    </row>
    <row r="20" spans="1:12" ht="15">
      <c r="A20" s="6"/>
      <c r="B20" s="479"/>
      <c r="C20" s="480"/>
      <c r="D20" s="480"/>
      <c r="E20" s="481"/>
      <c r="F20" s="481"/>
      <c r="G20" s="481"/>
      <c r="H20" s="481"/>
      <c r="I20" s="481"/>
      <c r="J20" s="237"/>
      <c r="L20" s="250"/>
    </row>
    <row r="21" spans="1:12" ht="15.75">
      <c r="A21" s="6"/>
      <c r="B21" s="506">
        <v>2</v>
      </c>
      <c r="C21" s="507" t="s">
        <v>74</v>
      </c>
      <c r="D21" s="507"/>
      <c r="E21" s="508"/>
      <c r="F21" s="508"/>
      <c r="G21" s="508"/>
      <c r="H21" s="508"/>
      <c r="I21" s="508">
        <v>1144.5999999999999</v>
      </c>
      <c r="J21" s="232"/>
      <c r="L21" s="250"/>
    </row>
    <row r="22" spans="1:12">
      <c r="A22" s="6"/>
      <c r="B22" s="482"/>
      <c r="C22" s="505" t="s">
        <v>48</v>
      </c>
      <c r="D22" s="484" t="s">
        <v>8</v>
      </c>
      <c r="E22" s="502">
        <v>95.6</v>
      </c>
      <c r="F22" s="502">
        <v>95.8</v>
      </c>
      <c r="G22" s="502">
        <v>99.7</v>
      </c>
      <c r="H22" s="502">
        <v>101.9</v>
      </c>
      <c r="I22" s="503">
        <v>393</v>
      </c>
      <c r="J22" s="229"/>
      <c r="L22" s="252"/>
    </row>
    <row r="23" spans="1:12">
      <c r="A23" s="6"/>
      <c r="B23" s="482"/>
      <c r="C23" s="505" t="s">
        <v>36</v>
      </c>
      <c r="D23" s="484" t="s">
        <v>8</v>
      </c>
      <c r="E23" s="502">
        <v>85.3</v>
      </c>
      <c r="F23" s="502">
        <v>96.1</v>
      </c>
      <c r="G23" s="502">
        <v>94.4</v>
      </c>
      <c r="H23" s="502">
        <v>90</v>
      </c>
      <c r="I23" s="503">
        <v>365.79999999999995</v>
      </c>
      <c r="J23" s="229"/>
      <c r="L23" s="253"/>
    </row>
    <row r="24" spans="1:12">
      <c r="A24" s="6"/>
      <c r="B24" s="482"/>
      <c r="C24" s="505" t="s">
        <v>57</v>
      </c>
      <c r="D24" s="484" t="s">
        <v>8</v>
      </c>
      <c r="E24" s="502">
        <v>95.6</v>
      </c>
      <c r="F24" s="502">
        <v>97.8</v>
      </c>
      <c r="G24" s="502">
        <v>95.4</v>
      </c>
      <c r="H24" s="502">
        <v>97</v>
      </c>
      <c r="I24" s="503">
        <v>385.79999999999995</v>
      </c>
      <c r="J24" s="229"/>
      <c r="L24" s="250"/>
    </row>
    <row r="25" spans="1:12" ht="15">
      <c r="A25" s="6"/>
      <c r="B25" s="479"/>
      <c r="C25" s="480"/>
      <c r="D25" s="480"/>
      <c r="E25" s="481"/>
      <c r="F25" s="481"/>
      <c r="G25" s="481"/>
      <c r="H25" s="483"/>
      <c r="I25" s="481"/>
      <c r="J25" s="230"/>
      <c r="L25" s="250"/>
    </row>
    <row r="26" spans="1:12" ht="15.75">
      <c r="A26" s="6"/>
      <c r="B26" s="506">
        <v>3</v>
      </c>
      <c r="C26" s="507" t="s">
        <v>75</v>
      </c>
      <c r="D26" s="507"/>
      <c r="E26" s="508"/>
      <c r="F26" s="508"/>
      <c r="G26" s="508"/>
      <c r="H26" s="508"/>
      <c r="I26" s="508">
        <v>1104.5999999999999</v>
      </c>
      <c r="J26" s="232"/>
      <c r="L26" s="251"/>
    </row>
    <row r="27" spans="1:12">
      <c r="A27" s="6"/>
      <c r="B27" s="484"/>
      <c r="C27" s="505" t="s">
        <v>37</v>
      </c>
      <c r="D27" s="484" t="s">
        <v>10</v>
      </c>
      <c r="E27" s="502">
        <v>93.9</v>
      </c>
      <c r="F27" s="502">
        <v>92.9</v>
      </c>
      <c r="G27" s="502">
        <v>98.1</v>
      </c>
      <c r="H27" s="502">
        <v>96.5</v>
      </c>
      <c r="I27" s="503">
        <v>381.4</v>
      </c>
      <c r="J27" s="229"/>
      <c r="L27" s="252"/>
    </row>
    <row r="28" spans="1:12">
      <c r="A28" s="6"/>
      <c r="B28" s="484"/>
      <c r="C28" s="505" t="s">
        <v>35</v>
      </c>
      <c r="D28" s="484" t="s">
        <v>10</v>
      </c>
      <c r="E28" s="502">
        <v>94.8</v>
      </c>
      <c r="F28" s="502">
        <v>94.5</v>
      </c>
      <c r="G28" s="502">
        <v>90.2</v>
      </c>
      <c r="H28" s="502">
        <v>95.2</v>
      </c>
      <c r="I28" s="503">
        <v>374.7</v>
      </c>
      <c r="J28" s="229"/>
    </row>
    <row r="29" spans="1:12" ht="15">
      <c r="A29" s="6"/>
      <c r="B29" s="480"/>
      <c r="C29" s="505" t="s">
        <v>60</v>
      </c>
      <c r="D29" s="484" t="s">
        <v>10</v>
      </c>
      <c r="E29" s="502">
        <v>81.3</v>
      </c>
      <c r="F29" s="502">
        <v>93</v>
      </c>
      <c r="G29" s="502">
        <v>88.9</v>
      </c>
      <c r="H29" s="502">
        <v>85.3</v>
      </c>
      <c r="I29" s="503">
        <v>348.50000000000006</v>
      </c>
      <c r="J29" s="234"/>
    </row>
    <row r="30" spans="1:12" ht="15" hidden="1">
      <c r="A30" s="6"/>
      <c r="B30" s="228"/>
      <c r="C30" s="57"/>
      <c r="D30" s="53"/>
      <c r="E30" s="57"/>
      <c r="F30" s="111"/>
      <c r="G30" s="111"/>
      <c r="H30" s="111"/>
      <c r="I30" s="248"/>
      <c r="J30" s="230"/>
    </row>
    <row r="31" spans="1:12" ht="15.75" hidden="1">
      <c r="A31" s="6"/>
      <c r="B31" s="231"/>
      <c r="C31" s="177"/>
      <c r="D31" s="178"/>
      <c r="E31" s="177"/>
      <c r="F31" s="179"/>
      <c r="G31" s="179"/>
      <c r="H31" s="179"/>
      <c r="I31" s="179"/>
      <c r="J31" s="232"/>
    </row>
    <row r="32" spans="1:12" hidden="1">
      <c r="A32" s="6"/>
      <c r="B32" s="233"/>
      <c r="C32" s="245"/>
      <c r="D32" s="246"/>
      <c r="E32" s="247"/>
      <c r="F32" s="249"/>
      <c r="G32" s="249"/>
      <c r="H32" s="248"/>
      <c r="I32" s="248"/>
      <c r="J32" s="269"/>
    </row>
    <row r="33" spans="1:10" hidden="1">
      <c r="A33" s="6"/>
      <c r="B33" s="233"/>
      <c r="C33" s="245"/>
      <c r="D33" s="246"/>
      <c r="E33" s="247"/>
      <c r="F33" s="248"/>
      <c r="G33" s="248"/>
      <c r="H33" s="248"/>
      <c r="I33" s="248"/>
      <c r="J33" s="269"/>
    </row>
    <row r="34" spans="1:10" ht="15" hidden="1">
      <c r="A34" s="6"/>
      <c r="B34" s="228"/>
      <c r="C34" s="247"/>
      <c r="D34" s="246"/>
      <c r="E34" s="247"/>
      <c r="F34" s="244"/>
      <c r="G34" s="244"/>
      <c r="H34" s="244"/>
      <c r="I34" s="244"/>
      <c r="J34" s="269"/>
    </row>
    <row r="35" spans="1:10" ht="15.75" hidden="1" thickBot="1">
      <c r="A35" s="6"/>
      <c r="B35" s="235"/>
      <c r="C35" s="225"/>
      <c r="D35" s="226"/>
      <c r="E35" s="225"/>
      <c r="F35" s="227"/>
      <c r="G35" s="227"/>
      <c r="H35" s="227"/>
      <c r="I35" s="227"/>
      <c r="J35" s="236"/>
    </row>
    <row r="36" spans="1:10" ht="14.25" hidden="1">
      <c r="A36" s="6"/>
      <c r="B36" s="152"/>
      <c r="C36" s="148"/>
      <c r="D36" s="149"/>
      <c r="E36" s="148"/>
      <c r="F36" s="183"/>
      <c r="G36" s="183"/>
      <c r="H36" s="183"/>
      <c r="I36" s="183"/>
      <c r="J36" s="171"/>
    </row>
    <row r="37" spans="1:10" ht="15.75">
      <c r="A37" s="6"/>
      <c r="B37" s="80"/>
      <c r="C37" s="80"/>
      <c r="D37" s="81"/>
      <c r="E37" s="80"/>
      <c r="F37" s="167"/>
      <c r="G37" s="167"/>
      <c r="H37" s="167"/>
      <c r="I37" s="167"/>
      <c r="J37" s="167"/>
    </row>
    <row r="38" spans="1:10" ht="14.25">
      <c r="A38" s="6"/>
      <c r="B38" s="152"/>
      <c r="C38" s="148"/>
      <c r="D38" s="149"/>
      <c r="E38" s="148"/>
      <c r="F38" s="183"/>
      <c r="G38" s="183"/>
      <c r="H38" s="183"/>
      <c r="I38" s="183"/>
      <c r="J38" s="171"/>
    </row>
    <row r="39" spans="1:10" ht="14.25">
      <c r="A39" s="6"/>
      <c r="B39" s="152"/>
      <c r="C39" s="148"/>
      <c r="D39" s="149"/>
      <c r="E39" s="148"/>
      <c r="F39" s="183"/>
      <c r="G39" s="183"/>
      <c r="H39" s="183"/>
      <c r="I39" s="183"/>
      <c r="J39" s="171"/>
    </row>
    <row r="40" spans="1:10" ht="14.25">
      <c r="A40" s="6"/>
      <c r="B40" s="152"/>
      <c r="C40" s="148"/>
      <c r="D40" s="149"/>
      <c r="E40" s="148"/>
      <c r="F40" s="183"/>
      <c r="G40" s="183"/>
      <c r="H40" s="183"/>
      <c r="I40" s="183"/>
      <c r="J40" s="171"/>
    </row>
    <row r="41" spans="1:10" ht="15">
      <c r="A41" s="6"/>
      <c r="B41" s="168"/>
      <c r="C41" s="168"/>
      <c r="D41" s="83"/>
      <c r="E41" s="168"/>
      <c r="F41" s="172"/>
      <c r="G41" s="172"/>
      <c r="H41" s="172"/>
      <c r="I41" s="172"/>
      <c r="J41" s="172"/>
    </row>
    <row r="42" spans="1:10">
      <c r="A42" s="6"/>
    </row>
    <row r="43" spans="1:10">
      <c r="A43" s="6"/>
    </row>
    <row r="44" spans="1:10">
      <c r="A44" s="6"/>
    </row>
    <row r="45" spans="1:10">
      <c r="A45" s="6"/>
    </row>
    <row r="46" spans="1:10">
      <c r="A46" s="6"/>
    </row>
    <row r="47" spans="1:10">
      <c r="A47" s="6"/>
    </row>
    <row r="48" spans="1:10">
      <c r="A48" s="6"/>
    </row>
  </sheetData>
  <sortState ref="C32:J34">
    <sortCondition descending="1" ref="J32:J34"/>
  </sortState>
  <phoneticPr fontId="43" type="noConversion"/>
  <pageMargins left="0.24" right="0.25" top="0.30972222222222223" bottom="0.64027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>
      <selection activeCell="L14" sqref="L14"/>
    </sheetView>
  </sheetViews>
  <sheetFormatPr defaultRowHeight="12.75"/>
  <cols>
    <col min="1" max="1" width="3" style="69" customWidth="1"/>
    <col min="2" max="2" width="4.5703125" style="166" customWidth="1"/>
    <col min="3" max="3" width="21.85546875" style="166" customWidth="1"/>
    <col min="4" max="4" width="23.42578125" style="166" customWidth="1"/>
    <col min="5" max="8" width="6.7109375" style="166" customWidth="1"/>
    <col min="9" max="9" width="8.7109375" style="166" customWidth="1"/>
    <col min="10" max="10" width="5.140625" style="166" customWidth="1"/>
    <col min="11" max="11" width="3.5703125" style="208" customWidth="1"/>
    <col min="12" max="12" width="17.7109375" style="1" customWidth="1"/>
    <col min="13" max="13" width="4.42578125" style="1" customWidth="1"/>
    <col min="14" max="17" width="7.28515625" style="2" customWidth="1"/>
    <col min="18" max="18" width="8" style="1" customWidth="1"/>
  </cols>
  <sheetData>
    <row r="1" spans="1:19" ht="7.5" customHeight="1">
      <c r="A1" s="516"/>
      <c r="B1" s="517"/>
      <c r="C1" s="517"/>
      <c r="D1" s="517"/>
      <c r="E1" s="517"/>
      <c r="F1" s="517"/>
      <c r="G1" s="517"/>
      <c r="H1" s="517"/>
      <c r="I1" s="517"/>
      <c r="J1" s="517"/>
    </row>
    <row r="2" spans="1:19" ht="27" customHeight="1">
      <c r="A2" s="516"/>
      <c r="B2" s="518" t="s">
        <v>93</v>
      </c>
      <c r="C2" s="519"/>
      <c r="D2" s="519"/>
      <c r="E2" s="520"/>
      <c r="F2" s="520"/>
      <c r="G2" s="520"/>
      <c r="H2" s="520"/>
      <c r="I2" s="521"/>
      <c r="J2" s="522"/>
    </row>
    <row r="3" spans="1:19" ht="15">
      <c r="A3" s="516"/>
      <c r="B3" s="523"/>
      <c r="C3" s="524" t="s">
        <v>13</v>
      </c>
      <c r="D3" s="525" t="s">
        <v>26</v>
      </c>
      <c r="E3" s="526" t="s">
        <v>27</v>
      </c>
      <c r="F3" s="526" t="s">
        <v>28</v>
      </c>
      <c r="G3" s="526" t="s">
        <v>29</v>
      </c>
      <c r="H3" s="526" t="s">
        <v>30</v>
      </c>
      <c r="I3" s="526" t="s">
        <v>31</v>
      </c>
      <c r="J3" s="527"/>
      <c r="K3" s="209"/>
    </row>
    <row r="4" spans="1:19">
      <c r="A4" s="528"/>
      <c r="B4" s="529" t="s">
        <v>4</v>
      </c>
      <c r="C4" s="530" t="s">
        <v>95</v>
      </c>
      <c r="D4" s="531" t="s">
        <v>84</v>
      </c>
      <c r="E4" s="532">
        <v>101.5</v>
      </c>
      <c r="F4" s="532">
        <v>97.5</v>
      </c>
      <c r="G4" s="532">
        <v>99.2</v>
      </c>
      <c r="H4" s="532">
        <v>94.1</v>
      </c>
      <c r="I4" s="533">
        <f t="shared" ref="I4:I11" si="0">SUM(E4:H4)</f>
        <v>392.29999999999995</v>
      </c>
      <c r="J4" s="534">
        <v>16</v>
      </c>
      <c r="L4" s="302"/>
      <c r="M4" s="302"/>
      <c r="N4" s="314"/>
      <c r="O4" s="314"/>
      <c r="P4" s="314"/>
      <c r="Q4" s="314"/>
      <c r="R4" s="303"/>
      <c r="S4" s="91"/>
    </row>
    <row r="5" spans="1:19">
      <c r="A5" s="528"/>
      <c r="B5" s="535" t="s">
        <v>5</v>
      </c>
      <c r="C5" s="536" t="s">
        <v>48</v>
      </c>
      <c r="D5" s="531" t="s">
        <v>8</v>
      </c>
      <c r="E5" s="532">
        <v>96</v>
      </c>
      <c r="F5" s="532">
        <v>98.8</v>
      </c>
      <c r="G5" s="532">
        <v>98.3</v>
      </c>
      <c r="H5" s="532">
        <v>93.1</v>
      </c>
      <c r="I5" s="533">
        <f t="shared" si="0"/>
        <v>386.20000000000005</v>
      </c>
      <c r="J5" s="534">
        <v>10</v>
      </c>
      <c r="L5" s="302"/>
      <c r="M5" s="302"/>
      <c r="N5" s="314"/>
      <c r="O5" s="314"/>
      <c r="P5" s="314"/>
      <c r="Q5" s="314"/>
      <c r="R5" s="303"/>
      <c r="S5" s="91"/>
    </row>
    <row r="6" spans="1:19">
      <c r="A6" s="528"/>
      <c r="B6" s="535" t="s">
        <v>3</v>
      </c>
      <c r="C6" s="536" t="s">
        <v>37</v>
      </c>
      <c r="D6" s="537" t="s">
        <v>10</v>
      </c>
      <c r="E6" s="532">
        <v>97.3</v>
      </c>
      <c r="F6" s="532">
        <v>96.9</v>
      </c>
      <c r="G6" s="532">
        <v>93.5</v>
      </c>
      <c r="H6" s="532">
        <v>96.1</v>
      </c>
      <c r="I6" s="533">
        <f t="shared" si="0"/>
        <v>383.79999999999995</v>
      </c>
      <c r="J6" s="534">
        <v>6</v>
      </c>
      <c r="L6" s="302"/>
      <c r="M6" s="302"/>
      <c r="N6" s="314"/>
      <c r="O6" s="314"/>
      <c r="P6" s="314"/>
      <c r="Q6" s="314"/>
      <c r="R6" s="303"/>
      <c r="S6" s="91"/>
    </row>
    <row r="7" spans="1:19">
      <c r="A7" s="528"/>
      <c r="B7" s="535" t="s">
        <v>7</v>
      </c>
      <c r="C7" s="538" t="s">
        <v>94</v>
      </c>
      <c r="D7" s="531" t="s">
        <v>6</v>
      </c>
      <c r="E7" s="532">
        <v>93.7</v>
      </c>
      <c r="F7" s="532">
        <v>97.2</v>
      </c>
      <c r="G7" s="532">
        <v>94.4</v>
      </c>
      <c r="H7" s="532">
        <v>97.7</v>
      </c>
      <c r="I7" s="533">
        <f t="shared" si="0"/>
        <v>383</v>
      </c>
      <c r="J7" s="534">
        <v>8</v>
      </c>
      <c r="L7" s="302"/>
      <c r="M7" s="302"/>
      <c r="N7" s="314"/>
      <c r="O7" s="314"/>
      <c r="P7" s="314"/>
      <c r="Q7" s="314"/>
      <c r="R7" s="303"/>
      <c r="S7" s="91"/>
    </row>
    <row r="8" spans="1:19">
      <c r="A8" s="528"/>
      <c r="B8" s="535" t="s">
        <v>9</v>
      </c>
      <c r="C8" s="536" t="s">
        <v>57</v>
      </c>
      <c r="D8" s="531" t="s">
        <v>8</v>
      </c>
      <c r="E8" s="532">
        <v>94.7</v>
      </c>
      <c r="F8" s="532">
        <v>94.8</v>
      </c>
      <c r="G8" s="532">
        <v>92.8</v>
      </c>
      <c r="H8" s="532">
        <v>94.5</v>
      </c>
      <c r="I8" s="533">
        <f t="shared" si="0"/>
        <v>376.8</v>
      </c>
      <c r="J8" s="534">
        <v>10</v>
      </c>
      <c r="L8" s="302"/>
      <c r="M8" s="302"/>
      <c r="N8" s="314"/>
      <c r="O8" s="314"/>
      <c r="P8" s="314"/>
      <c r="Q8" s="314"/>
      <c r="R8" s="303"/>
      <c r="S8" s="91"/>
    </row>
    <row r="9" spans="1:19">
      <c r="A9" s="528"/>
      <c r="B9" s="535" t="s">
        <v>11</v>
      </c>
      <c r="C9" s="538" t="s">
        <v>96</v>
      </c>
      <c r="D9" s="531" t="s">
        <v>84</v>
      </c>
      <c r="E9" s="532">
        <v>95.3</v>
      </c>
      <c r="F9" s="532">
        <v>95.9</v>
      </c>
      <c r="G9" s="532">
        <v>88.6</v>
      </c>
      <c r="H9" s="532">
        <v>94.2</v>
      </c>
      <c r="I9" s="533">
        <f t="shared" si="0"/>
        <v>373.99999999999994</v>
      </c>
      <c r="J9" s="534">
        <v>6</v>
      </c>
      <c r="L9" s="302"/>
      <c r="M9" s="302"/>
      <c r="N9" s="314"/>
      <c r="O9" s="314"/>
      <c r="P9" s="314"/>
      <c r="Q9" s="314"/>
      <c r="R9" s="303"/>
      <c r="S9" s="91"/>
    </row>
    <row r="10" spans="1:19">
      <c r="A10" s="528"/>
      <c r="B10" s="535" t="s">
        <v>12</v>
      </c>
      <c r="C10" s="536" t="s">
        <v>36</v>
      </c>
      <c r="D10" s="531" t="s">
        <v>8</v>
      </c>
      <c r="E10" s="532">
        <v>92.6</v>
      </c>
      <c r="F10" s="532">
        <v>92.2</v>
      </c>
      <c r="G10" s="532">
        <v>95.8</v>
      </c>
      <c r="H10" s="532">
        <v>91.2</v>
      </c>
      <c r="I10" s="533">
        <f t="shared" si="0"/>
        <v>371.8</v>
      </c>
      <c r="J10" s="534">
        <v>8</v>
      </c>
      <c r="L10" s="302"/>
      <c r="M10" s="302"/>
      <c r="N10" s="314"/>
      <c r="O10" s="314"/>
      <c r="P10" s="314"/>
      <c r="Q10" s="314"/>
      <c r="R10" s="303"/>
      <c r="S10" s="91"/>
    </row>
    <row r="11" spans="1:19">
      <c r="A11" s="528"/>
      <c r="B11" s="535" t="s">
        <v>17</v>
      </c>
      <c r="C11" s="536" t="s">
        <v>60</v>
      </c>
      <c r="D11" s="537" t="s">
        <v>10</v>
      </c>
      <c r="E11" s="532">
        <v>84.6</v>
      </c>
      <c r="F11" s="532">
        <v>85.2</v>
      </c>
      <c r="G11" s="532">
        <v>91</v>
      </c>
      <c r="H11" s="532">
        <v>84.8</v>
      </c>
      <c r="I11" s="533">
        <f t="shared" si="0"/>
        <v>345.6</v>
      </c>
      <c r="J11" s="534">
        <v>4</v>
      </c>
      <c r="L11" s="302"/>
      <c r="M11" s="302"/>
      <c r="N11" s="314"/>
      <c r="O11" s="314"/>
      <c r="P11" s="314"/>
      <c r="Q11" s="314"/>
      <c r="R11" s="303"/>
      <c r="S11" s="91"/>
    </row>
    <row r="12" spans="1:19">
      <c r="A12" s="528"/>
      <c r="B12" s="529"/>
      <c r="C12" s="536" t="s">
        <v>35</v>
      </c>
      <c r="D12" s="537" t="s">
        <v>10</v>
      </c>
      <c r="E12" s="539"/>
      <c r="F12" s="539"/>
      <c r="G12" s="539"/>
      <c r="H12" s="539"/>
      <c r="I12" s="533" t="s">
        <v>63</v>
      </c>
      <c r="J12" s="540"/>
      <c r="L12" s="302"/>
      <c r="M12" s="302"/>
      <c r="N12" s="314"/>
      <c r="O12" s="314"/>
      <c r="P12" s="314"/>
      <c r="Q12" s="314"/>
      <c r="R12" s="303"/>
      <c r="S12" s="91"/>
    </row>
    <row r="13" spans="1:19">
      <c r="A13" s="528"/>
      <c r="B13" s="529"/>
      <c r="C13" s="530" t="s">
        <v>59</v>
      </c>
      <c r="D13" s="537" t="s">
        <v>8</v>
      </c>
      <c r="E13" s="539"/>
      <c r="F13" s="539"/>
      <c r="G13" s="539"/>
      <c r="H13" s="539"/>
      <c r="I13" s="533" t="s">
        <v>63</v>
      </c>
      <c r="J13" s="540"/>
      <c r="L13" s="302"/>
      <c r="M13" s="302"/>
      <c r="N13" s="314"/>
      <c r="O13" s="314"/>
      <c r="P13" s="314"/>
      <c r="Q13" s="314"/>
      <c r="R13" s="303"/>
      <c r="S13" s="91"/>
    </row>
    <row r="14" spans="1:19">
      <c r="A14" s="516"/>
      <c r="B14" s="535"/>
      <c r="C14" s="538" t="s">
        <v>61</v>
      </c>
      <c r="D14" s="537" t="s">
        <v>6</v>
      </c>
      <c r="E14" s="539"/>
      <c r="F14" s="539"/>
      <c r="G14" s="539"/>
      <c r="H14" s="539"/>
      <c r="I14" s="533" t="s">
        <v>63</v>
      </c>
      <c r="J14" s="540"/>
      <c r="L14" s="302"/>
      <c r="M14" s="302"/>
      <c r="N14" s="314"/>
      <c r="O14" s="314"/>
      <c r="P14" s="314"/>
      <c r="Q14" s="314"/>
      <c r="R14" s="303"/>
      <c r="S14" s="91"/>
    </row>
    <row r="15" spans="1:19">
      <c r="A15" s="516"/>
      <c r="B15" s="529"/>
      <c r="C15" s="541"/>
      <c r="D15" s="541"/>
      <c r="E15" s="539"/>
      <c r="F15" s="539"/>
      <c r="G15" s="539"/>
      <c r="H15" s="539"/>
      <c r="I15" s="533"/>
      <c r="J15" s="542"/>
      <c r="L15" s="302"/>
      <c r="M15" s="302"/>
      <c r="N15" s="314"/>
      <c r="O15" s="314"/>
      <c r="P15" s="314"/>
      <c r="Q15" s="314"/>
      <c r="R15" s="303"/>
      <c r="S15" s="91"/>
    </row>
    <row r="16" spans="1:19" ht="15">
      <c r="A16" s="516"/>
      <c r="B16" s="543"/>
      <c r="C16" s="544" t="s">
        <v>2</v>
      </c>
      <c r="D16" s="545"/>
      <c r="E16" s="543"/>
      <c r="F16" s="543"/>
      <c r="G16" s="543"/>
      <c r="H16" s="543"/>
      <c r="I16" s="543"/>
      <c r="J16" s="542"/>
      <c r="L16" s="302"/>
      <c r="M16" s="302"/>
      <c r="N16" s="314"/>
      <c r="O16" s="314"/>
      <c r="P16" s="314"/>
      <c r="Q16" s="314"/>
      <c r="R16" s="303"/>
      <c r="S16" s="91"/>
    </row>
    <row r="17" spans="1:19" ht="15.75">
      <c r="A17" s="516"/>
      <c r="B17" s="546">
        <v>1</v>
      </c>
      <c r="C17" s="547" t="s">
        <v>44</v>
      </c>
      <c r="D17" s="547"/>
      <c r="E17" s="546"/>
      <c r="F17" s="546"/>
      <c r="G17" s="546"/>
      <c r="H17" s="546"/>
      <c r="I17" s="548">
        <f>SUM(I18:I20)</f>
        <v>1149.3</v>
      </c>
      <c r="J17" s="542"/>
      <c r="L17" s="302"/>
      <c r="M17" s="302"/>
      <c r="N17" s="314"/>
      <c r="O17" s="314"/>
      <c r="P17" s="314"/>
      <c r="Q17" s="314"/>
      <c r="R17" s="303"/>
      <c r="S17" s="91"/>
    </row>
    <row r="18" spans="1:19" ht="13.5" customHeight="1">
      <c r="A18" s="516"/>
      <c r="B18" s="549"/>
      <c r="C18" s="550" t="s">
        <v>95</v>
      </c>
      <c r="D18" s="551" t="s">
        <v>84</v>
      </c>
      <c r="E18" s="552">
        <v>101.5</v>
      </c>
      <c r="F18" s="552">
        <v>97.5</v>
      </c>
      <c r="G18" s="552">
        <v>99.2</v>
      </c>
      <c r="H18" s="552">
        <v>94.1</v>
      </c>
      <c r="I18" s="553">
        <f>SUM(E18:H18)</f>
        <v>392.29999999999995</v>
      </c>
      <c r="J18" s="542"/>
      <c r="L18" s="302"/>
      <c r="M18" s="302"/>
      <c r="N18" s="314"/>
      <c r="O18" s="314"/>
      <c r="P18" s="314"/>
      <c r="Q18" s="314"/>
      <c r="R18" s="303"/>
      <c r="S18" s="91"/>
    </row>
    <row r="19" spans="1:19" ht="13.5" customHeight="1">
      <c r="A19" s="516"/>
      <c r="B19" s="549"/>
      <c r="C19" s="554" t="s">
        <v>94</v>
      </c>
      <c r="D19" s="551" t="s">
        <v>6</v>
      </c>
      <c r="E19" s="552">
        <v>93.7</v>
      </c>
      <c r="F19" s="552">
        <v>97.2</v>
      </c>
      <c r="G19" s="552">
        <v>94.4</v>
      </c>
      <c r="H19" s="552">
        <v>97.7</v>
      </c>
      <c r="I19" s="553">
        <f>SUM(E19:H19)</f>
        <v>383</v>
      </c>
      <c r="J19" s="542"/>
      <c r="L19" s="302"/>
      <c r="M19" s="302"/>
      <c r="N19" s="314"/>
      <c r="O19" s="314"/>
      <c r="P19" s="314"/>
      <c r="Q19" s="314"/>
      <c r="R19" s="303"/>
      <c r="S19" s="91"/>
    </row>
    <row r="20" spans="1:19" ht="13.5" customHeight="1">
      <c r="A20" s="516"/>
      <c r="B20" s="549"/>
      <c r="C20" s="554" t="s">
        <v>96</v>
      </c>
      <c r="D20" s="551" t="s">
        <v>84</v>
      </c>
      <c r="E20" s="552">
        <v>95.3</v>
      </c>
      <c r="F20" s="552">
        <v>95.9</v>
      </c>
      <c r="G20" s="552">
        <v>88.6</v>
      </c>
      <c r="H20" s="552">
        <v>94.2</v>
      </c>
      <c r="I20" s="553">
        <f>SUM(E20:H20)</f>
        <v>373.99999999999994</v>
      </c>
      <c r="J20" s="542"/>
      <c r="L20" s="302"/>
      <c r="M20" s="302"/>
      <c r="N20" s="314"/>
      <c r="O20" s="314"/>
      <c r="P20" s="314"/>
      <c r="Q20" s="314"/>
      <c r="R20" s="303"/>
      <c r="S20" s="91"/>
    </row>
    <row r="21" spans="1:19" ht="15">
      <c r="A21" s="516"/>
      <c r="B21" s="549"/>
      <c r="C21" s="555"/>
      <c r="D21" s="555"/>
      <c r="E21" s="556"/>
      <c r="F21" s="556"/>
      <c r="G21" s="556"/>
      <c r="H21" s="556"/>
      <c r="I21" s="556"/>
      <c r="J21" s="542"/>
      <c r="L21" s="302"/>
      <c r="M21" s="302"/>
      <c r="N21" s="314"/>
      <c r="O21" s="314"/>
      <c r="P21" s="314"/>
      <c r="Q21" s="314"/>
      <c r="R21" s="303"/>
      <c r="S21" s="91"/>
    </row>
    <row r="22" spans="1:19" ht="15.75">
      <c r="A22" s="516"/>
      <c r="B22" s="546">
        <v>2</v>
      </c>
      <c r="C22" s="547" t="s">
        <v>74</v>
      </c>
      <c r="D22" s="547"/>
      <c r="E22" s="548"/>
      <c r="F22" s="548"/>
      <c r="G22" s="548"/>
      <c r="H22" s="548"/>
      <c r="I22" s="548">
        <f>SUM(I23:I25)</f>
        <v>1134.8</v>
      </c>
      <c r="J22" s="542"/>
      <c r="L22" s="302"/>
      <c r="M22" s="302"/>
      <c r="N22" s="314"/>
      <c r="O22" s="314"/>
      <c r="P22" s="314"/>
      <c r="Q22" s="314"/>
      <c r="R22" s="303"/>
      <c r="S22" s="91"/>
    </row>
    <row r="23" spans="1:19" ht="13.5" customHeight="1">
      <c r="A23" s="516"/>
      <c r="B23" s="557"/>
      <c r="C23" s="558" t="s">
        <v>48</v>
      </c>
      <c r="D23" s="551" t="s">
        <v>8</v>
      </c>
      <c r="E23" s="552">
        <v>96</v>
      </c>
      <c r="F23" s="552">
        <v>98.8</v>
      </c>
      <c r="G23" s="552">
        <v>98.3</v>
      </c>
      <c r="H23" s="552">
        <v>93.1</v>
      </c>
      <c r="I23" s="553">
        <f>SUM(E23:H23)</f>
        <v>386.20000000000005</v>
      </c>
      <c r="J23" s="559"/>
      <c r="L23" s="302"/>
      <c r="M23" s="302"/>
      <c r="N23" s="314"/>
      <c r="O23" s="314"/>
      <c r="P23" s="314"/>
      <c r="Q23" s="314"/>
      <c r="R23" s="303"/>
    </row>
    <row r="24" spans="1:19" ht="13.5" customHeight="1">
      <c r="A24" s="516"/>
      <c r="B24" s="557"/>
      <c r="C24" s="558" t="s">
        <v>57</v>
      </c>
      <c r="D24" s="551" t="s">
        <v>8</v>
      </c>
      <c r="E24" s="552">
        <v>94.7</v>
      </c>
      <c r="F24" s="552">
        <v>94.8</v>
      </c>
      <c r="G24" s="552">
        <v>92.8</v>
      </c>
      <c r="H24" s="552">
        <v>94.5</v>
      </c>
      <c r="I24" s="553">
        <f>SUM(E24:H24)</f>
        <v>376.8</v>
      </c>
      <c r="J24" s="560"/>
      <c r="N24" s="304"/>
      <c r="O24" s="304"/>
      <c r="P24" s="304"/>
      <c r="Q24" s="304"/>
      <c r="R24" s="305"/>
    </row>
    <row r="25" spans="1:19" ht="13.5" customHeight="1">
      <c r="A25" s="516"/>
      <c r="B25" s="557"/>
      <c r="C25" s="558" t="s">
        <v>36</v>
      </c>
      <c r="D25" s="551" t="s">
        <v>8</v>
      </c>
      <c r="E25" s="552">
        <v>92.6</v>
      </c>
      <c r="F25" s="552">
        <v>92.2</v>
      </c>
      <c r="G25" s="552">
        <v>95.8</v>
      </c>
      <c r="H25" s="552">
        <v>91.2</v>
      </c>
      <c r="I25" s="553">
        <f>SUM(E25:H25)</f>
        <v>371.8</v>
      </c>
      <c r="J25" s="561"/>
      <c r="N25" s="304"/>
      <c r="O25" s="304"/>
      <c r="P25" s="304"/>
      <c r="Q25" s="304"/>
      <c r="R25" s="201"/>
    </row>
    <row r="26" spans="1:19" ht="15" customHeight="1">
      <c r="A26" s="516"/>
      <c r="B26" s="549"/>
      <c r="C26" s="555"/>
      <c r="D26" s="555"/>
      <c r="E26" s="556"/>
      <c r="F26" s="556"/>
      <c r="G26" s="556"/>
      <c r="H26" s="562"/>
      <c r="I26" s="556"/>
      <c r="J26" s="561"/>
      <c r="N26" s="304"/>
      <c r="O26" s="304"/>
      <c r="P26" s="304"/>
      <c r="Q26" s="304"/>
      <c r="R26" s="305"/>
    </row>
    <row r="27" spans="1:19" ht="14.25" customHeight="1">
      <c r="A27" s="516"/>
      <c r="B27" s="546" t="s">
        <v>3</v>
      </c>
      <c r="C27" s="547" t="s">
        <v>10</v>
      </c>
      <c r="D27" s="547"/>
      <c r="E27" s="548"/>
      <c r="F27" s="548"/>
      <c r="G27" s="548"/>
      <c r="H27" s="548"/>
      <c r="I27" s="548">
        <f>SUM(I28:I30)</f>
        <v>729.4</v>
      </c>
      <c r="J27" s="561"/>
    </row>
    <row r="28" spans="1:19" ht="13.5" customHeight="1">
      <c r="A28" s="516"/>
      <c r="B28" s="563"/>
      <c r="C28" s="558" t="s">
        <v>37</v>
      </c>
      <c r="D28" s="563" t="s">
        <v>10</v>
      </c>
      <c r="E28" s="552">
        <v>97.3</v>
      </c>
      <c r="F28" s="552">
        <v>96.9</v>
      </c>
      <c r="G28" s="552">
        <v>93.5</v>
      </c>
      <c r="H28" s="552">
        <v>96.1</v>
      </c>
      <c r="I28" s="553">
        <f>SUM(E28:H28)</f>
        <v>383.79999999999995</v>
      </c>
      <c r="J28" s="564"/>
    </row>
    <row r="29" spans="1:19" ht="13.5" customHeight="1">
      <c r="A29" s="516"/>
      <c r="B29" s="563"/>
      <c r="C29" s="558" t="s">
        <v>60</v>
      </c>
      <c r="D29" s="563" t="s">
        <v>10</v>
      </c>
      <c r="E29" s="552">
        <v>84.6</v>
      </c>
      <c r="F29" s="552">
        <v>85.2</v>
      </c>
      <c r="G29" s="552">
        <v>91</v>
      </c>
      <c r="H29" s="552">
        <v>84.8</v>
      </c>
      <c r="I29" s="553">
        <f>SUM(E29:H29)</f>
        <v>345.6</v>
      </c>
      <c r="J29" s="560"/>
    </row>
    <row r="30" spans="1:19" ht="15">
      <c r="A30" s="516"/>
      <c r="B30" s="555"/>
      <c r="C30" s="558"/>
      <c r="D30" s="563"/>
      <c r="E30" s="565"/>
      <c r="F30" s="565"/>
      <c r="G30" s="565"/>
      <c r="H30" s="565"/>
      <c r="I30" s="553"/>
      <c r="J30" s="561"/>
      <c r="L30" s="306"/>
      <c r="M30" s="307"/>
      <c r="N30" s="307"/>
      <c r="O30" s="308"/>
      <c r="P30" s="308"/>
      <c r="Q30" s="308"/>
      <c r="R30" s="308"/>
      <c r="S30" s="113"/>
    </row>
    <row r="31" spans="1:19">
      <c r="B31" s="152"/>
      <c r="C31" s="103"/>
      <c r="D31" s="104"/>
      <c r="E31" s="103"/>
      <c r="F31" s="510"/>
      <c r="G31" s="510"/>
      <c r="H31" s="510"/>
      <c r="I31" s="510"/>
      <c r="J31" s="171"/>
      <c r="L31" s="306"/>
      <c r="M31" s="307"/>
      <c r="N31" s="307"/>
      <c r="O31" s="308"/>
      <c r="P31" s="308"/>
      <c r="Q31" s="308"/>
      <c r="R31" s="308"/>
      <c r="S31" s="113"/>
    </row>
    <row r="32" spans="1:19">
      <c r="B32" s="152"/>
      <c r="C32" s="103"/>
      <c r="D32" s="104"/>
      <c r="E32" s="103"/>
      <c r="F32" s="510"/>
      <c r="G32" s="510"/>
      <c r="H32" s="510"/>
      <c r="I32" s="510"/>
      <c r="J32" s="511"/>
      <c r="L32" s="309"/>
      <c r="M32" s="307"/>
      <c r="N32" s="312"/>
      <c r="O32" s="308"/>
      <c r="P32" s="308"/>
      <c r="Q32" s="308"/>
      <c r="R32" s="308"/>
      <c r="S32" s="113"/>
    </row>
    <row r="33" spans="2:19" ht="15">
      <c r="B33" s="168"/>
      <c r="C33" s="152"/>
      <c r="D33" s="153"/>
      <c r="E33" s="152"/>
      <c r="F33" s="170"/>
      <c r="G33" s="170"/>
      <c r="H33" s="170"/>
      <c r="I33" s="248"/>
      <c r="J33" s="172"/>
      <c r="L33" s="306"/>
      <c r="M33" s="307"/>
      <c r="N33" s="313"/>
      <c r="O33" s="308"/>
      <c r="P33" s="308"/>
      <c r="Q33" s="308"/>
      <c r="R33" s="308"/>
      <c r="S33" s="113"/>
    </row>
    <row r="34" spans="2:19" ht="15.75">
      <c r="B34" s="80"/>
      <c r="C34" s="80"/>
      <c r="D34" s="81"/>
      <c r="E34" s="80"/>
      <c r="F34" s="167"/>
      <c r="G34" s="167"/>
      <c r="H34" s="167"/>
      <c r="I34" s="167"/>
      <c r="J34" s="167"/>
      <c r="L34" s="309"/>
      <c r="M34" s="307"/>
      <c r="N34" s="313"/>
      <c r="O34" s="308"/>
      <c r="P34" s="308"/>
      <c r="Q34" s="308"/>
      <c r="R34" s="308"/>
      <c r="S34" s="113"/>
    </row>
    <row r="35" spans="2:19">
      <c r="B35" s="152"/>
      <c r="C35" s="103"/>
      <c r="D35" s="104"/>
      <c r="E35" s="103"/>
      <c r="F35" s="510"/>
      <c r="G35" s="510"/>
      <c r="H35" s="510"/>
      <c r="I35" s="510"/>
      <c r="J35" s="171"/>
      <c r="L35" s="306"/>
      <c r="M35" s="307"/>
      <c r="N35" s="307"/>
      <c r="O35" s="308"/>
      <c r="P35" s="308"/>
      <c r="Q35" s="308"/>
      <c r="R35" s="308"/>
      <c r="S35" s="113"/>
    </row>
    <row r="36" spans="2:19">
      <c r="B36" s="57"/>
      <c r="C36" s="105"/>
      <c r="D36" s="104"/>
      <c r="E36" s="103"/>
      <c r="F36" s="315"/>
      <c r="G36" s="315"/>
      <c r="H36" s="315"/>
      <c r="I36" s="315"/>
      <c r="J36" s="156"/>
      <c r="L36" s="306"/>
      <c r="M36" s="310"/>
      <c r="N36" s="307"/>
      <c r="O36" s="308"/>
      <c r="P36" s="308"/>
      <c r="Q36" s="308"/>
      <c r="R36" s="308"/>
      <c r="S36" s="113"/>
    </row>
    <row r="37" spans="2:19" ht="15">
      <c r="B37" s="39"/>
      <c r="C37" s="103"/>
      <c r="D37" s="104"/>
      <c r="E37" s="103"/>
      <c r="F37" s="315"/>
      <c r="G37" s="315"/>
      <c r="H37" s="315"/>
      <c r="I37" s="315"/>
      <c r="J37" s="156"/>
      <c r="L37" s="306"/>
      <c r="M37" s="307"/>
      <c r="N37" s="307"/>
      <c r="O37" s="308"/>
      <c r="P37" s="308"/>
      <c r="Q37" s="308"/>
      <c r="R37" s="308"/>
      <c r="S37" s="113"/>
    </row>
    <row r="38" spans="2:19" ht="15">
      <c r="B38" s="39"/>
      <c r="C38" s="39"/>
      <c r="D38" s="54"/>
      <c r="E38" s="39"/>
      <c r="F38" s="127"/>
      <c r="G38" s="127"/>
      <c r="H38" s="127"/>
      <c r="I38" s="127"/>
      <c r="J38" s="127"/>
    </row>
    <row r="39" spans="2:19">
      <c r="B39" s="152"/>
      <c r="C39" s="152"/>
      <c r="D39" s="153"/>
      <c r="E39" s="152"/>
      <c r="F39" s="184"/>
      <c r="G39" s="184"/>
      <c r="H39" s="184"/>
      <c r="I39" s="184"/>
      <c r="J39" s="171"/>
      <c r="K39" s="210"/>
      <c r="L39" s="311"/>
      <c r="M39" s="311"/>
      <c r="N39" s="201"/>
      <c r="O39" s="201"/>
      <c r="P39" s="201"/>
      <c r="Q39" s="201"/>
      <c r="R39" s="311"/>
      <c r="S39" s="64"/>
    </row>
    <row r="40" spans="2:19">
      <c r="B40" s="152"/>
      <c r="C40" s="152"/>
      <c r="D40" s="153"/>
      <c r="E40" s="152"/>
      <c r="F40" s="184"/>
      <c r="G40" s="184"/>
      <c r="H40" s="184"/>
      <c r="I40" s="184"/>
      <c r="J40" s="171"/>
    </row>
    <row r="41" spans="2:19" ht="14.25">
      <c r="B41" s="152"/>
      <c r="C41" s="148"/>
      <c r="D41" s="149"/>
      <c r="E41" s="148"/>
      <c r="F41" s="184"/>
      <c r="G41" s="184"/>
      <c r="H41" s="184"/>
      <c r="I41" s="184"/>
      <c r="J41" s="171"/>
    </row>
    <row r="42" spans="2:19" ht="15.75">
      <c r="B42" s="80"/>
      <c r="C42" s="80"/>
      <c r="D42" s="81"/>
      <c r="E42" s="80"/>
      <c r="F42" s="171"/>
      <c r="G42" s="171"/>
      <c r="H42" s="171"/>
      <c r="I42" s="171"/>
      <c r="J42" s="167"/>
    </row>
    <row r="43" spans="2:19">
      <c r="B43" s="152"/>
      <c r="C43" s="152"/>
      <c r="D43" s="153"/>
      <c r="E43" s="152"/>
      <c r="F43" s="184"/>
      <c r="G43" s="184"/>
      <c r="H43" s="184"/>
      <c r="I43" s="184"/>
      <c r="J43" s="171"/>
    </row>
    <row r="44" spans="2:19">
      <c r="B44" s="152"/>
      <c r="C44" s="152"/>
      <c r="D44" s="153"/>
      <c r="E44" s="152"/>
      <c r="F44" s="184"/>
      <c r="G44" s="184"/>
      <c r="H44" s="184"/>
      <c r="I44" s="184"/>
      <c r="J44" s="171"/>
    </row>
    <row r="45" spans="2:19">
      <c r="B45" s="152"/>
      <c r="C45" s="152"/>
      <c r="D45" s="153"/>
      <c r="E45" s="152"/>
      <c r="F45" s="184"/>
      <c r="G45" s="184"/>
      <c r="H45" s="184"/>
      <c r="I45" s="184"/>
      <c r="J45" s="171"/>
    </row>
    <row r="46" spans="2:19" ht="15">
      <c r="B46" s="168"/>
      <c r="C46" s="168"/>
      <c r="D46" s="83"/>
      <c r="E46" s="168"/>
      <c r="F46" s="172"/>
      <c r="G46" s="172"/>
      <c r="H46" s="172"/>
      <c r="I46" s="172"/>
      <c r="J46" s="172"/>
    </row>
  </sheetData>
  <sheetProtection selectLockedCells="1" selectUnlockedCells="1"/>
  <sortState ref="C28:I29">
    <sortCondition descending="1" ref="I28:I29"/>
  </sortState>
  <phoneticPr fontId="43" type="noConversion"/>
  <printOptions gridLines="1"/>
  <pageMargins left="0.75" right="0.75" top="0.7416666666666667" bottom="0.65208333333333335" header="0.25763888888888886" footer="0.16805555555555557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E4:E11"/>
  <sheetViews>
    <sheetView workbookViewId="0">
      <selection activeCell="J32" sqref="J32"/>
    </sheetView>
  </sheetViews>
  <sheetFormatPr defaultRowHeight="12.75"/>
  <sheetData>
    <row r="4" spans="5:5" ht="15">
      <c r="E4" s="509" t="s">
        <v>86</v>
      </c>
    </row>
    <row r="5" spans="5:5" ht="15">
      <c r="E5" s="509" t="s">
        <v>87</v>
      </c>
    </row>
    <row r="6" spans="5:5" ht="15">
      <c r="E6" s="509" t="s">
        <v>88</v>
      </c>
    </row>
    <row r="8" spans="5:5" ht="15">
      <c r="E8" s="509" t="s">
        <v>89</v>
      </c>
    </row>
    <row r="9" spans="5:5" ht="15">
      <c r="E9" s="509" t="s">
        <v>90</v>
      </c>
    </row>
    <row r="10" spans="5:5" ht="15">
      <c r="E10" s="509" t="s">
        <v>91</v>
      </c>
    </row>
    <row r="11" spans="5:5" ht="15">
      <c r="E11" s="509" t="s">
        <v>92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Lestvica-PU</vt:lpstr>
      <vt:lpstr>1. krog</vt:lpstr>
      <vt:lpstr>2. krog</vt:lpstr>
      <vt:lpstr>3.krog</vt:lpstr>
      <vt:lpstr>4. krog</vt:lpstr>
      <vt:lpstr>5. krog</vt:lpstr>
      <vt:lpstr>6. krog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Jan</cp:lastModifiedBy>
  <cp:lastPrinted>2020-02-09T19:20:43Z</cp:lastPrinted>
  <dcterms:created xsi:type="dcterms:W3CDTF">2012-03-25T13:04:45Z</dcterms:created>
  <dcterms:modified xsi:type="dcterms:W3CDTF">2020-03-02T15:06:37Z</dcterms:modified>
</cp:coreProperties>
</file>