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Ernest\02 Strelstvo\5 Tekmovanja\05 Regijska tekmovanja\02 Regijska pionirska liga\"/>
    </mc:Choice>
  </mc:AlternateContent>
  <bookViews>
    <workbookView xWindow="0" yWindow="0" windowWidth="23040" windowHeight="10848" tabRatio="691"/>
  </bookViews>
  <sheets>
    <sheet name="Skupaj" sheetId="1" r:id="rId1"/>
    <sheet name="1. krog" sheetId="2" r:id="rId2"/>
    <sheet name="2.krog" sheetId="3" r:id="rId3"/>
    <sheet name="3.krog" sheetId="4" r:id="rId4"/>
    <sheet name="4. krog" sheetId="5" r:id="rId5"/>
    <sheet name="5. krog" sheetId="6" r:id="rId6"/>
    <sheet name="6.krog" sheetId="7" r:id="rId7"/>
    <sheet name="Pravilnik" sheetId="8" r:id="rId8"/>
  </sheets>
  <definedNames>
    <definedName name="_GoBack" localSheetId="1">'1. krog'!$P$23</definedName>
    <definedName name="_xlnm.Print_Area" localSheetId="0">Skupaj!$A$1:$U$125</definedName>
  </definedNames>
  <calcPr calcId="152511"/>
</workbook>
</file>

<file path=xl/calcChain.xml><?xml version="1.0" encoding="utf-8"?>
<calcChain xmlns="http://schemas.openxmlformats.org/spreadsheetml/2006/main">
  <c r="R120" i="1" l="1"/>
  <c r="R118" i="1"/>
  <c r="R119" i="1"/>
  <c r="R117" i="1"/>
  <c r="R116" i="1"/>
  <c r="R115" i="1"/>
  <c r="R61" i="1"/>
  <c r="R60" i="1"/>
  <c r="H56" i="6"/>
  <c r="H54" i="6"/>
  <c r="H49" i="6"/>
  <c r="H6" i="6" l="1"/>
  <c r="H16" i="6"/>
  <c r="H87" i="6"/>
  <c r="H52" i="6"/>
  <c r="H50" i="6"/>
  <c r="H118" i="6"/>
  <c r="H117" i="6"/>
  <c r="H116" i="6"/>
  <c r="H112" i="6"/>
  <c r="H111" i="6"/>
  <c r="H110" i="6"/>
  <c r="H107" i="6"/>
  <c r="H106" i="6"/>
  <c r="H105" i="6"/>
  <c r="H102" i="6"/>
  <c r="H101" i="6"/>
  <c r="H100" i="6"/>
  <c r="H93" i="6"/>
  <c r="H91" i="6"/>
  <c r="H92" i="6"/>
  <c r="H90" i="6"/>
  <c r="H88" i="6"/>
  <c r="H86" i="6"/>
  <c r="H89" i="6"/>
  <c r="H81" i="6"/>
  <c r="H83" i="6"/>
  <c r="H85" i="6"/>
  <c r="H84" i="6"/>
  <c r="H82" i="6"/>
  <c r="H78" i="6"/>
  <c r="H77" i="6"/>
  <c r="H76" i="6"/>
  <c r="H80" i="6"/>
  <c r="H79" i="6"/>
  <c r="H73" i="6"/>
  <c r="H72" i="6"/>
  <c r="H71" i="6"/>
  <c r="H68" i="6"/>
  <c r="H67" i="6"/>
  <c r="H66" i="6"/>
  <c r="H63" i="6"/>
  <c r="H62" i="6"/>
  <c r="H61" i="6"/>
  <c r="H55" i="6"/>
  <c r="H42" i="6"/>
  <c r="H41" i="6"/>
  <c r="H53" i="6"/>
  <c r="H44" i="6"/>
  <c r="H46" i="6"/>
  <c r="H40" i="6"/>
  <c r="H47" i="6"/>
  <c r="H45" i="6"/>
  <c r="H48" i="6"/>
  <c r="H51" i="6"/>
  <c r="H43" i="6"/>
  <c r="H39" i="6"/>
  <c r="H35" i="6"/>
  <c r="H34" i="6"/>
  <c r="H33" i="6"/>
  <c r="H30" i="6"/>
  <c r="H29" i="6"/>
  <c r="H28" i="6"/>
  <c r="H24" i="6"/>
  <c r="H23" i="6"/>
  <c r="H25" i="6"/>
  <c r="H22" i="6"/>
  <c r="H21" i="6"/>
  <c r="H17" i="6"/>
  <c r="H12" i="6"/>
  <c r="H15" i="6"/>
  <c r="H9" i="6"/>
  <c r="H10" i="6"/>
  <c r="H11" i="6"/>
  <c r="H8" i="6"/>
  <c r="H7" i="6"/>
  <c r="H13" i="6"/>
  <c r="H14" i="6"/>
  <c r="H65" i="6" l="1"/>
  <c r="H70" i="6"/>
  <c r="H109" i="6"/>
  <c r="H104" i="6"/>
  <c r="H99" i="6"/>
  <c r="H60" i="6"/>
  <c r="H32" i="6"/>
  <c r="H27" i="6"/>
  <c r="R106" i="1"/>
  <c r="R107" i="1"/>
  <c r="R108" i="1"/>
  <c r="R92" i="1"/>
  <c r="R90" i="1"/>
  <c r="S67" i="1"/>
  <c r="S66" i="1"/>
  <c r="R56" i="1"/>
  <c r="R57" i="1"/>
  <c r="R52" i="1"/>
  <c r="H120" i="5"/>
  <c r="H119" i="5"/>
  <c r="H118" i="5"/>
  <c r="H75" i="5"/>
  <c r="H74" i="5"/>
  <c r="H73" i="5"/>
  <c r="H70" i="5"/>
  <c r="H69" i="5"/>
  <c r="H68" i="5"/>
  <c r="H72" i="5" l="1"/>
  <c r="H67" i="5"/>
  <c r="H117" i="5"/>
  <c r="H146" i="5" l="1"/>
  <c r="H145" i="5"/>
  <c r="H144" i="5"/>
  <c r="H132" i="5"/>
  <c r="H133" i="5"/>
  <c r="H134" i="5"/>
  <c r="H125" i="5"/>
  <c r="H124" i="5"/>
  <c r="H123" i="5"/>
  <c r="H80" i="5"/>
  <c r="H79" i="5"/>
  <c r="H78" i="5"/>
  <c r="H91" i="5"/>
  <c r="H87" i="5"/>
  <c r="H45" i="5"/>
  <c r="H141" i="5"/>
  <c r="H140" i="5"/>
  <c r="H139" i="5"/>
  <c r="H135" i="5"/>
  <c r="H131" i="5"/>
  <c r="H130" i="5"/>
  <c r="H129" i="5"/>
  <c r="H115" i="5"/>
  <c r="H114" i="5"/>
  <c r="H113" i="5"/>
  <c r="H110" i="5"/>
  <c r="H109" i="5"/>
  <c r="H108" i="5"/>
  <c r="H99" i="5"/>
  <c r="H98" i="5"/>
  <c r="H102" i="5"/>
  <c r="H101" i="5"/>
  <c r="H100" i="5"/>
  <c r="H97" i="5"/>
  <c r="H96" i="5"/>
  <c r="H95" i="5"/>
  <c r="H94" i="5"/>
  <c r="H90" i="5"/>
  <c r="H92" i="5"/>
  <c r="H93" i="5"/>
  <c r="H89" i="5"/>
  <c r="H88" i="5"/>
  <c r="H84" i="5"/>
  <c r="H85" i="5"/>
  <c r="H86" i="5"/>
  <c r="H83" i="5"/>
  <c r="H65" i="5"/>
  <c r="H64" i="5"/>
  <c r="H63" i="5"/>
  <c r="H44" i="5"/>
  <c r="H46" i="5"/>
  <c r="H55" i="5"/>
  <c r="H53" i="5"/>
  <c r="H54" i="5"/>
  <c r="H42" i="5"/>
  <c r="H43" i="5"/>
  <c r="H51" i="5"/>
  <c r="H47" i="5"/>
  <c r="H41" i="5"/>
  <c r="H50" i="5"/>
  <c r="H49" i="5"/>
  <c r="H52" i="5"/>
  <c r="H48" i="5"/>
  <c r="H40" i="5"/>
  <c r="H36" i="5"/>
  <c r="H35" i="5"/>
  <c r="H34" i="5"/>
  <c r="H31" i="5"/>
  <c r="H30" i="5"/>
  <c r="H29" i="5"/>
  <c r="H24" i="5"/>
  <c r="H26" i="5"/>
  <c r="H23" i="5"/>
  <c r="H25" i="5"/>
  <c r="H22" i="5"/>
  <c r="H15" i="5"/>
  <c r="H16" i="5"/>
  <c r="H14" i="5"/>
  <c r="H9" i="5"/>
  <c r="H7" i="5"/>
  <c r="H8" i="5"/>
  <c r="H10" i="5"/>
  <c r="H13" i="5"/>
  <c r="H12" i="5"/>
  <c r="H6" i="5"/>
  <c r="H11" i="5"/>
  <c r="H112" i="5" l="1"/>
  <c r="H143" i="5"/>
  <c r="H107" i="5"/>
  <c r="H122" i="5"/>
  <c r="H77" i="5"/>
  <c r="H138" i="5"/>
  <c r="H33" i="5"/>
  <c r="H62" i="5"/>
  <c r="H28" i="5"/>
  <c r="R93" i="1"/>
  <c r="R77" i="1"/>
  <c r="H95" i="4"/>
  <c r="H92" i="4"/>
  <c r="H89" i="4"/>
  <c r="H86" i="4"/>
  <c r="R59" i="1"/>
  <c r="R63" i="1"/>
  <c r="H56" i="4"/>
  <c r="H54" i="4"/>
  <c r="H53" i="4"/>
  <c r="H24" i="4"/>
  <c r="H125" i="4"/>
  <c r="H124" i="4"/>
  <c r="H123" i="4"/>
  <c r="H122" i="4"/>
  <c r="H117" i="4"/>
  <c r="H120" i="4"/>
  <c r="H119" i="4"/>
  <c r="H118" i="4"/>
  <c r="H116" i="4"/>
  <c r="H112" i="4"/>
  <c r="H111" i="4"/>
  <c r="H110" i="4"/>
  <c r="H109" i="4" s="1"/>
  <c r="H107" i="4"/>
  <c r="H106" i="4"/>
  <c r="H105" i="4"/>
  <c r="H102" i="4"/>
  <c r="H101" i="4"/>
  <c r="H100" i="4"/>
  <c r="H83" i="4"/>
  <c r="H93" i="4"/>
  <c r="H88" i="4"/>
  <c r="H84" i="4"/>
  <c r="H90" i="4"/>
  <c r="H91" i="4"/>
  <c r="H97" i="4"/>
  <c r="H78" i="4"/>
  <c r="H80" i="4"/>
  <c r="H77" i="4"/>
  <c r="H96" i="4"/>
  <c r="H94" i="4"/>
  <c r="H87" i="4"/>
  <c r="H85" i="4"/>
  <c r="H82" i="4"/>
  <c r="H81" i="4"/>
  <c r="H79" i="4"/>
  <c r="H74" i="4"/>
  <c r="H73" i="4"/>
  <c r="H72" i="4"/>
  <c r="H69" i="4"/>
  <c r="H68" i="4"/>
  <c r="H67" i="4"/>
  <c r="H64" i="4"/>
  <c r="H63" i="4"/>
  <c r="H62" i="4"/>
  <c r="H59" i="4"/>
  <c r="H58" i="4"/>
  <c r="H50" i="4"/>
  <c r="H49" i="4"/>
  <c r="H43" i="4"/>
  <c r="H46" i="4"/>
  <c r="H39" i="4"/>
  <c r="H57" i="4"/>
  <c r="H42" i="4"/>
  <c r="H51" i="4"/>
  <c r="H41" i="4"/>
  <c r="H55" i="4"/>
  <c r="H52" i="4"/>
  <c r="H48" i="4"/>
  <c r="H47" i="4"/>
  <c r="H45" i="4"/>
  <c r="H44" i="4"/>
  <c r="H40" i="4"/>
  <c r="H35" i="4"/>
  <c r="H34" i="4"/>
  <c r="H33" i="4"/>
  <c r="H30" i="4"/>
  <c r="H29" i="4"/>
  <c r="H28" i="4"/>
  <c r="H22" i="4"/>
  <c r="H25" i="4"/>
  <c r="H23" i="4"/>
  <c r="H21" i="4"/>
  <c r="H14" i="4"/>
  <c r="H8" i="4"/>
  <c r="H12" i="4"/>
  <c r="H11" i="4"/>
  <c r="H9" i="4"/>
  <c r="H17" i="4"/>
  <c r="H10" i="4"/>
  <c r="H13" i="4"/>
  <c r="H18" i="4"/>
  <c r="H16" i="4"/>
  <c r="H15" i="4"/>
  <c r="H7" i="4"/>
  <c r="H6" i="4"/>
  <c r="H32" i="4" l="1"/>
  <c r="H71" i="4"/>
  <c r="H27" i="4"/>
  <c r="H66" i="4"/>
  <c r="H104" i="4"/>
  <c r="H61" i="4"/>
  <c r="H99" i="4"/>
  <c r="R47" i="1" l="1"/>
  <c r="R54" i="1"/>
  <c r="R53" i="1"/>
  <c r="R62" i="1"/>
  <c r="R68" i="1"/>
  <c r="R89" i="1"/>
  <c r="R88" i="1"/>
  <c r="H113" i="3"/>
  <c r="H46" i="3"/>
  <c r="H10" i="3"/>
  <c r="H75" i="3" l="1"/>
  <c r="H74" i="3"/>
  <c r="H73" i="3"/>
  <c r="H89" i="3"/>
  <c r="H85" i="3"/>
  <c r="H77" i="3"/>
  <c r="H55" i="3"/>
  <c r="H48" i="3"/>
  <c r="H53" i="3"/>
  <c r="H40" i="3"/>
  <c r="H72" i="3" l="1"/>
  <c r="H91" i="3"/>
  <c r="H86" i="3"/>
  <c r="H52" i="3"/>
  <c r="H112" i="3" l="1"/>
  <c r="H121" i="3"/>
  <c r="H120" i="3"/>
  <c r="H119" i="3"/>
  <c r="H115" i="3"/>
  <c r="H114" i="3"/>
  <c r="H108" i="3"/>
  <c r="H107" i="3"/>
  <c r="H106" i="3"/>
  <c r="H103" i="3"/>
  <c r="H102" i="3"/>
  <c r="H101" i="3"/>
  <c r="H98" i="3"/>
  <c r="H97" i="3"/>
  <c r="H96" i="3"/>
  <c r="H93" i="3"/>
  <c r="H92" i="3"/>
  <c r="H87" i="3"/>
  <c r="H90" i="3"/>
  <c r="H81" i="3"/>
  <c r="H83" i="3"/>
  <c r="H80" i="3"/>
  <c r="H88" i="3"/>
  <c r="H84" i="3"/>
  <c r="H82" i="3"/>
  <c r="H78" i="3"/>
  <c r="H79" i="3"/>
  <c r="H70" i="3"/>
  <c r="H69" i="3"/>
  <c r="H68" i="3"/>
  <c r="H65" i="3"/>
  <c r="H64" i="3"/>
  <c r="H63" i="3"/>
  <c r="H60" i="3"/>
  <c r="H59" i="3"/>
  <c r="H58" i="3"/>
  <c r="H41" i="3"/>
  <c r="H50" i="3"/>
  <c r="H45" i="3"/>
  <c r="H42" i="3"/>
  <c r="H38" i="3"/>
  <c r="H49" i="3"/>
  <c r="H39" i="3"/>
  <c r="H44" i="3"/>
  <c r="H51" i="3"/>
  <c r="H47" i="3"/>
  <c r="H43" i="3"/>
  <c r="H54" i="3"/>
  <c r="H34" i="3"/>
  <c r="H33" i="3"/>
  <c r="H32" i="3"/>
  <c r="H29" i="3"/>
  <c r="H28" i="3"/>
  <c r="H27" i="3"/>
  <c r="H23" i="3"/>
  <c r="H24" i="3"/>
  <c r="H22" i="3"/>
  <c r="H21" i="3"/>
  <c r="H19" i="3"/>
  <c r="H16" i="3"/>
  <c r="H18" i="3"/>
  <c r="H14" i="3"/>
  <c r="H12" i="3"/>
  <c r="H11" i="3"/>
  <c r="H9" i="3"/>
  <c r="H13" i="3"/>
  <c r="H7" i="3"/>
  <c r="H6" i="3"/>
  <c r="H15" i="3"/>
  <c r="H17" i="3"/>
  <c r="H8" i="3"/>
  <c r="H62" i="3" l="1"/>
  <c r="H118" i="3"/>
  <c r="H57" i="3"/>
  <c r="H26" i="3"/>
  <c r="H67" i="3"/>
  <c r="H100" i="3"/>
  <c r="H95" i="3"/>
  <c r="H105" i="3"/>
  <c r="H31" i="3"/>
  <c r="R26" i="1"/>
  <c r="R28" i="1"/>
  <c r="R12" i="1"/>
  <c r="R18" i="1"/>
  <c r="R8" i="1"/>
  <c r="H89" i="2"/>
  <c r="H81" i="2"/>
  <c r="H83" i="2"/>
  <c r="H85" i="2"/>
  <c r="H88" i="2"/>
  <c r="H90" i="2"/>
  <c r="H82" i="2"/>
  <c r="H47" i="2"/>
  <c r="H45" i="2"/>
  <c r="H54" i="2"/>
  <c r="H44" i="2"/>
  <c r="H46" i="2"/>
  <c r="H74" i="2"/>
  <c r="H75" i="2"/>
  <c r="H86" i="2"/>
  <c r="H87" i="2"/>
  <c r="H84" i="2"/>
  <c r="H80" i="2"/>
  <c r="H23" i="2"/>
  <c r="H24" i="2"/>
  <c r="H25" i="2"/>
  <c r="H26" i="2"/>
  <c r="H7" i="2"/>
  <c r="H8" i="2"/>
  <c r="H11" i="2"/>
  <c r="H12" i="2"/>
  <c r="H14" i="2"/>
  <c r="H15" i="2"/>
  <c r="H17" i="2"/>
  <c r="H19" i="2"/>
  <c r="R45" i="1" l="1"/>
  <c r="R43" i="1"/>
  <c r="R40" i="1"/>
  <c r="H140" i="7"/>
  <c r="H139" i="7"/>
  <c r="H138" i="7"/>
  <c r="H137" i="7" l="1"/>
  <c r="H67" i="7"/>
  <c r="H66" i="7"/>
  <c r="H65" i="7"/>
  <c r="H46" i="7"/>
  <c r="H19" i="7"/>
  <c r="H119" i="7"/>
  <c r="H87" i="7"/>
  <c r="H135" i="7"/>
  <c r="H134" i="7"/>
  <c r="H133" i="7"/>
  <c r="H128" i="7"/>
  <c r="H127" i="7"/>
  <c r="H126" i="7"/>
  <c r="H123" i="7"/>
  <c r="H124" i="7"/>
  <c r="H122" i="7"/>
  <c r="H121" i="7"/>
  <c r="H120" i="7"/>
  <c r="H118" i="7"/>
  <c r="H114" i="7"/>
  <c r="H113" i="7"/>
  <c r="H112" i="7"/>
  <c r="H109" i="7"/>
  <c r="H108" i="7"/>
  <c r="H107" i="7"/>
  <c r="H104" i="7"/>
  <c r="H103" i="7"/>
  <c r="H102" i="7"/>
  <c r="H99" i="7"/>
  <c r="H98" i="7"/>
  <c r="H97" i="7"/>
  <c r="H94" i="7"/>
  <c r="H93" i="7"/>
  <c r="H92" i="7"/>
  <c r="H88" i="7"/>
  <c r="H86" i="7"/>
  <c r="H84" i="7"/>
  <c r="H75" i="7"/>
  <c r="H82" i="7"/>
  <c r="H80" i="7"/>
  <c r="H78" i="7"/>
  <c r="H79" i="7"/>
  <c r="H83" i="7"/>
  <c r="H77" i="7"/>
  <c r="H71" i="7"/>
  <c r="H73" i="7"/>
  <c r="H74" i="7"/>
  <c r="H81" i="7"/>
  <c r="H72" i="7"/>
  <c r="H76" i="7"/>
  <c r="H62" i="7"/>
  <c r="H61" i="7"/>
  <c r="H60" i="7"/>
  <c r="H57" i="7"/>
  <c r="H56" i="7"/>
  <c r="H55" i="7"/>
  <c r="H51" i="7"/>
  <c r="H49" i="7"/>
  <c r="H50" i="7"/>
  <c r="H43" i="7"/>
  <c r="H39" i="7"/>
  <c r="H35" i="7"/>
  <c r="H37" i="7"/>
  <c r="H36" i="7"/>
  <c r="H41" i="7"/>
  <c r="H42" i="7"/>
  <c r="H33" i="7"/>
  <c r="H44" i="7"/>
  <c r="H40" i="7"/>
  <c r="H34" i="7"/>
  <c r="H45" i="7"/>
  <c r="H38" i="7"/>
  <c r="H29" i="7"/>
  <c r="H28" i="7"/>
  <c r="H27" i="7"/>
  <c r="H24" i="7"/>
  <c r="H23" i="7"/>
  <c r="H22" i="7"/>
  <c r="H18" i="7"/>
  <c r="H17" i="7"/>
  <c r="H9" i="7"/>
  <c r="H6" i="7"/>
  <c r="H7" i="7"/>
  <c r="H12" i="7"/>
  <c r="H8" i="7"/>
  <c r="H14" i="7"/>
  <c r="H11" i="7"/>
  <c r="H10" i="7"/>
  <c r="H13" i="7"/>
  <c r="R101" i="1"/>
  <c r="R85" i="1"/>
  <c r="R84" i="1"/>
  <c r="R42" i="1"/>
  <c r="H64" i="7" l="1"/>
  <c r="H101" i="7"/>
  <c r="H132" i="7"/>
  <c r="H26" i="7"/>
  <c r="H96" i="7"/>
  <c r="H111" i="7"/>
  <c r="H91" i="7"/>
  <c r="H106" i="7"/>
  <c r="H54" i="7"/>
  <c r="H59" i="7"/>
  <c r="H21" i="7"/>
  <c r="R7" i="1"/>
  <c r="R11" i="1"/>
  <c r="R21" i="1"/>
  <c r="R17" i="1"/>
  <c r="R32" i="1"/>
  <c r="R55" i="1"/>
  <c r="R44" i="1"/>
  <c r="R39" i="1"/>
  <c r="R46" i="1"/>
  <c r="R50" i="1"/>
  <c r="R96" i="1"/>
  <c r="R86" i="1"/>
  <c r="R78" i="1"/>
  <c r="R83" i="1"/>
  <c r="H48" i="2"/>
  <c r="H51" i="2"/>
  <c r="H77" i="2"/>
  <c r="H78" i="2"/>
  <c r="H76" i="2"/>
  <c r="H79" i="2"/>
  <c r="R91" i="1"/>
  <c r="R76" i="1"/>
  <c r="R58" i="1"/>
  <c r="R98" i="1"/>
  <c r="R74" i="1"/>
  <c r="H100" i="2"/>
  <c r="H99" i="2"/>
  <c r="H98" i="2"/>
  <c r="H105" i="2"/>
  <c r="H104" i="2"/>
  <c r="H103" i="2"/>
  <c r="H95" i="2"/>
  <c r="H94" i="2"/>
  <c r="H93" i="2"/>
  <c r="H65" i="2"/>
  <c r="H64" i="2"/>
  <c r="H63" i="2"/>
  <c r="H60" i="2"/>
  <c r="H59" i="2"/>
  <c r="H58" i="2"/>
  <c r="H70" i="2"/>
  <c r="H69" i="2"/>
  <c r="H68" i="2"/>
  <c r="H37" i="2"/>
  <c r="H36" i="2"/>
  <c r="H35" i="2"/>
  <c r="H9" i="2"/>
  <c r="H16" i="2"/>
  <c r="H6" i="2"/>
  <c r="H41" i="2"/>
  <c r="R48" i="1"/>
  <c r="H13" i="2"/>
  <c r="R10" i="1"/>
  <c r="R15" i="1"/>
  <c r="R16" i="1"/>
  <c r="R14" i="1"/>
  <c r="R19" i="1"/>
  <c r="R20" i="1"/>
  <c r="R9" i="1"/>
  <c r="H52" i="2"/>
  <c r="H49" i="2"/>
  <c r="H43" i="2"/>
  <c r="H53" i="2"/>
  <c r="H18" i="2"/>
  <c r="H55" i="2"/>
  <c r="H115" i="1"/>
  <c r="R112" i="1"/>
  <c r="R75" i="1"/>
  <c r="R82" i="1"/>
  <c r="R38" i="1"/>
  <c r="R111" i="1"/>
  <c r="R49" i="1"/>
  <c r="H50" i="2"/>
  <c r="R27" i="1"/>
  <c r="R51" i="1"/>
  <c r="R41" i="1"/>
  <c r="R13" i="1"/>
  <c r="R79" i="1"/>
  <c r="P115" i="1"/>
  <c r="N115" i="1"/>
  <c r="L115" i="1"/>
  <c r="J115" i="1"/>
  <c r="F115" i="1"/>
  <c r="R103" i="1"/>
  <c r="R25" i="1"/>
  <c r="R24" i="1"/>
  <c r="H109" i="2"/>
  <c r="H10" i="2"/>
  <c r="H22" i="2"/>
  <c r="H30" i="2"/>
  <c r="H31" i="2"/>
  <c r="H32" i="2"/>
  <c r="H42" i="2"/>
  <c r="H110" i="2"/>
  <c r="H111" i="2"/>
  <c r="H116" i="2"/>
  <c r="H117" i="2"/>
  <c r="H118" i="2"/>
  <c r="R31" i="1"/>
  <c r="R37" i="1"/>
  <c r="R65" i="1"/>
  <c r="R66" i="1"/>
  <c r="R67" i="1"/>
  <c r="R73" i="1"/>
  <c r="R72" i="1"/>
  <c r="R80" i="1"/>
  <c r="R81" i="1"/>
  <c r="R71" i="1"/>
  <c r="R87" i="1"/>
  <c r="R95" i="1"/>
  <c r="R97" i="1"/>
  <c r="R104" i="1"/>
  <c r="R102" i="1"/>
  <c r="R105" i="1"/>
  <c r="R110" i="1"/>
  <c r="H34" i="2" l="1"/>
  <c r="H115" i="2"/>
  <c r="H67" i="2"/>
  <c r="H92" i="2"/>
  <c r="H62" i="2"/>
  <c r="H97" i="2"/>
  <c r="H29" i="2"/>
  <c r="H57" i="2"/>
  <c r="H102" i="2"/>
</calcChain>
</file>

<file path=xl/sharedStrings.xml><?xml version="1.0" encoding="utf-8"?>
<sst xmlns="http://schemas.openxmlformats.org/spreadsheetml/2006/main" count="1701" uniqueCount="212">
  <si>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</si>
  <si>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</si>
  <si>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</si>
  <si>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</si>
  <si>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</si>
  <si>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</si>
  <si>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</si>
  <si>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</si>
  <si>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</si>
  <si>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</si>
  <si>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</si>
  <si>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</si>
  <si>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</si>
  <si>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</si>
  <si>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</si>
  <si>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</si>
  <si>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</si>
  <si>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</si>
  <si>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GOR</t>
  </si>
  <si>
    <t>2.</t>
  </si>
  <si>
    <t>04</t>
  </si>
  <si>
    <t>TRE</t>
  </si>
  <si>
    <t>3.</t>
  </si>
  <si>
    <t>4.</t>
  </si>
  <si>
    <t xml:space="preserve">TRE </t>
  </si>
  <si>
    <t>5.</t>
  </si>
  <si>
    <t>6.</t>
  </si>
  <si>
    <t>7.</t>
  </si>
  <si>
    <t>8.</t>
  </si>
  <si>
    <t>BRE</t>
  </si>
  <si>
    <t>9.</t>
  </si>
  <si>
    <t>10.</t>
  </si>
  <si>
    <t>05</t>
  </si>
  <si>
    <t>11.</t>
  </si>
  <si>
    <t>12.</t>
  </si>
  <si>
    <t>13.</t>
  </si>
  <si>
    <t>14.</t>
  </si>
  <si>
    <t>Gorjanci</t>
  </si>
  <si>
    <t>Odbitne</t>
  </si>
  <si>
    <t xml:space="preserve">GOR </t>
  </si>
  <si>
    <t xml:space="preserve">BRE </t>
  </si>
  <si>
    <t>Marok Sevnica</t>
  </si>
  <si>
    <t>PIONIRJI(ke)  - ekipno</t>
  </si>
  <si>
    <t>PIONIRJI(ke)  PIŠTOLA  - ekipno</t>
  </si>
  <si>
    <t>Število nastopajočih:</t>
  </si>
  <si>
    <t>Roj.</t>
  </si>
  <si>
    <t>Ekipno:</t>
  </si>
  <si>
    <t xml:space="preserve">     Če  v posamezni kategoriji sodelujejo več kot 3 ekipe, dobijo pokale tri prvouvrščene, če pa je ekip manj,</t>
  </si>
  <si>
    <t>Novo mesto</t>
  </si>
  <si>
    <t>NN</t>
  </si>
  <si>
    <t xml:space="preserve"> </t>
  </si>
  <si>
    <t>Povpr.</t>
  </si>
  <si>
    <t>07</t>
  </si>
  <si>
    <t>MLAJŠI PIONIRJI/KE -  ekipno</t>
  </si>
  <si>
    <t>CICIBANI/KE ekipno</t>
  </si>
  <si>
    <t>2.) V primeru, da je deklet oz. fantov  v posamezni kategoriji manj kot 3, so skupine spolno mešane.</t>
  </si>
  <si>
    <t>LES</t>
  </si>
  <si>
    <t>06</t>
  </si>
  <si>
    <t>08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</si>
  <si>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</si>
  <si>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</si>
  <si>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</si>
  <si>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</si>
  <si>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</si>
  <si>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</si>
  <si>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</si>
  <si>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</si>
  <si>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</si>
  <si>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</si>
  <si>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</si>
  <si>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</si>
  <si>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</si>
  <si>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</si>
  <si>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</si>
  <si>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Leskovec</t>
  </si>
  <si>
    <t>5.) Ekipe v posameznih starostnih kategorijah so lahko mešane. Ekipo sestavljajo trije z najvišjimi posameznimi izidi.</t>
  </si>
  <si>
    <t xml:space="preserve">  1.</t>
  </si>
  <si>
    <t xml:space="preserve">  2.</t>
  </si>
  <si>
    <t>Pravila tekmovanja v regijski pionirski ligi sez. 2017/18</t>
  </si>
  <si>
    <t>1.) Kategorije: cicibani/ke (letniki 07 in mlajši -  puška</t>
  </si>
  <si>
    <t xml:space="preserve">      mlajši pionirji/ke  (letniki 05 in 06 ) - puška</t>
  </si>
  <si>
    <t xml:space="preserve">      pionirji/ke (letniki 03 in 04) - puška</t>
  </si>
  <si>
    <t xml:space="preserve">      pionirji/ke (letniki 03 in mlajši) - pištola</t>
  </si>
  <si>
    <t>4.)  S puško se v papirnato tarčo strelja po dva strela, s pištolo po pet.</t>
  </si>
  <si>
    <r>
      <t xml:space="preserve">CICIBANI </t>
    </r>
    <r>
      <rPr>
        <sz val="10"/>
        <rFont val="Verdana"/>
        <family val="2"/>
        <charset val="238"/>
      </rPr>
      <t>(letniki 07 in ml.)</t>
    </r>
    <r>
      <rPr>
        <sz val="11"/>
        <rFont val="Verdana"/>
        <family val="2"/>
        <charset val="238"/>
      </rPr>
      <t xml:space="preserve"> </t>
    </r>
  </si>
  <si>
    <r>
      <t xml:space="preserve">CICIBANKE </t>
    </r>
    <r>
      <rPr>
        <sz val="9"/>
        <rFont val="Verdana"/>
        <family val="2"/>
        <charset val="238"/>
      </rPr>
      <t xml:space="preserve">(letniki 07 in ml.) </t>
    </r>
  </si>
  <si>
    <r>
      <t>MLAJŠI PIONIRJI</t>
    </r>
    <r>
      <rPr>
        <sz val="10"/>
        <color indexed="9"/>
        <rFont val="Verdana"/>
        <family val="2"/>
        <charset val="238"/>
      </rPr>
      <t xml:space="preserve"> (let. 05 in 06)</t>
    </r>
  </si>
  <si>
    <r>
      <t>MLAJŠE PIONIRKE</t>
    </r>
    <r>
      <rPr>
        <sz val="10"/>
        <color indexed="9"/>
        <rFont val="Verdana"/>
        <family val="2"/>
        <charset val="238"/>
      </rPr>
      <t xml:space="preserve"> (let. 05 in 06)</t>
    </r>
  </si>
  <si>
    <r>
      <t>PIONIRJI</t>
    </r>
    <r>
      <rPr>
        <sz val="11"/>
        <color indexed="9"/>
        <rFont val="Verdana"/>
        <family val="2"/>
        <charset val="238"/>
      </rPr>
      <t xml:space="preserve"> (let. 03 in 04) – posamezno</t>
    </r>
  </si>
  <si>
    <r>
      <t>PIONIRKE</t>
    </r>
    <r>
      <rPr>
        <sz val="11"/>
        <color indexed="9"/>
        <rFont val="Verdana"/>
        <family val="2"/>
        <charset val="238"/>
      </rPr>
      <t xml:space="preserve"> (let. 03 in 04) – posamezno</t>
    </r>
  </si>
  <si>
    <r>
      <t xml:space="preserve">PIONIRJI - PIŠTOLA   </t>
    </r>
    <r>
      <rPr>
        <sz val="11"/>
        <color indexed="9"/>
        <rFont val="Verdana"/>
        <family val="2"/>
        <charset val="238"/>
      </rPr>
      <t>(let. 03 in ml.)</t>
    </r>
  </si>
  <si>
    <r>
      <t xml:space="preserve">PIONIRKE - PIŠTOLA   </t>
    </r>
    <r>
      <rPr>
        <sz val="11"/>
        <color indexed="9"/>
        <rFont val="Verdana"/>
        <family val="2"/>
        <charset val="238"/>
      </rPr>
      <t>(let. 03 in ml.)</t>
    </r>
  </si>
  <si>
    <t>KOS Žan</t>
  </si>
  <si>
    <t>ZORKO Lara</t>
  </si>
  <si>
    <t>CVETKOVIČ Klemen</t>
  </si>
  <si>
    <t>VENCELJ Žan</t>
  </si>
  <si>
    <t>BRATANIČ David</t>
  </si>
  <si>
    <t>SLAK Nik</t>
  </si>
  <si>
    <t>URBIČ Domen</t>
  </si>
  <si>
    <t>PAVLIN Sašo</t>
  </si>
  <si>
    <t>BAHOR Matevž</t>
  </si>
  <si>
    <t>STRGAR Gašper</t>
  </si>
  <si>
    <t>KULOVEC Luka</t>
  </si>
  <si>
    <t>KRAVCAR Jan</t>
  </si>
  <si>
    <t>PELKO Jaša</t>
  </si>
  <si>
    <t>VOJE Jasna</t>
  </si>
  <si>
    <t>OMAHEN Eva</t>
  </si>
  <si>
    <t>KEPA Zoja</t>
  </si>
  <si>
    <t>VENCELJ Anej</t>
  </si>
  <si>
    <t>BOJANEC Jure</t>
  </si>
  <si>
    <t>RENKO Jaka</t>
  </si>
  <si>
    <t>PERPAR Anže</t>
  </si>
  <si>
    <t>JAZBEC Tara</t>
  </si>
  <si>
    <t xml:space="preserve">BRATANIČ Matic </t>
  </si>
  <si>
    <t>STUŠEK Žan</t>
  </si>
  <si>
    <t>ŠKOF Gašper</t>
  </si>
  <si>
    <t>BAHOR Tomaž</t>
  </si>
  <si>
    <t>ŽEFRAN Aljaž</t>
  </si>
  <si>
    <t>TOMASOVIĆ Ilija</t>
  </si>
  <si>
    <t>ZUPANČIČ Lovro</t>
  </si>
  <si>
    <t>09</t>
  </si>
  <si>
    <t>FELICIJAN Matija</t>
  </si>
  <si>
    <t>VOJE Jan</t>
  </si>
  <si>
    <t>*</t>
  </si>
  <si>
    <t>Vodja tekmovanja:   Ernest Sečen, DS</t>
  </si>
  <si>
    <t>Sodnik: Silvo Kostrevc, S</t>
  </si>
  <si>
    <t>Oskrbovalci tarč: Rus Tim, Cvetkovič Klemen, Cvetkovič Branko, Danev Lea, Bratanič David</t>
  </si>
  <si>
    <r>
      <t xml:space="preserve">PIONIRSKA LIGA  JV REGIJE  </t>
    </r>
    <r>
      <rPr>
        <b/>
        <sz val="16"/>
        <color indexed="9"/>
        <rFont val="Verdana"/>
        <family val="2"/>
        <charset val="238"/>
      </rPr>
      <t>sez. 2018 - 2019</t>
    </r>
  </si>
  <si>
    <t xml:space="preserve"> 19.12.18</t>
  </si>
  <si>
    <r>
      <t xml:space="preserve">CICIBANI </t>
    </r>
    <r>
      <rPr>
        <sz val="11"/>
        <rFont val="Verdana"/>
        <family val="2"/>
        <charset val="238"/>
      </rPr>
      <t xml:space="preserve">(letniki 08 in ml.) </t>
    </r>
  </si>
  <si>
    <t>MLAJŠI PIONIRJI - (letniki 06 in 07)</t>
  </si>
  <si>
    <t xml:space="preserve">     9.1.19</t>
  </si>
  <si>
    <t>PIONIRJI  (let. 04 in 05) – posamezno</t>
  </si>
  <si>
    <t>BRATANIČ Matic</t>
  </si>
  <si>
    <t>ŠTUŠEK žan</t>
  </si>
  <si>
    <t>UREK Martin</t>
  </si>
  <si>
    <t>RAČIČ Oskar</t>
  </si>
  <si>
    <t>BONE Žan</t>
  </si>
  <si>
    <t>MULEJLenart</t>
  </si>
  <si>
    <t>DIMNIK Miha</t>
  </si>
  <si>
    <t>SKOL Jan</t>
  </si>
  <si>
    <t>FURAR Aleks</t>
  </si>
  <si>
    <t>KRANJC Črt</t>
  </si>
  <si>
    <r>
      <t xml:space="preserve">CICIBANI </t>
    </r>
    <r>
      <rPr>
        <sz val="10"/>
        <rFont val="Verdana"/>
        <family val="2"/>
        <charset val="238"/>
      </rPr>
      <t>(letniki 08 in ml.)</t>
    </r>
    <r>
      <rPr>
        <sz val="11"/>
        <rFont val="Verdana"/>
        <family val="2"/>
        <charset val="238"/>
      </rPr>
      <t xml:space="preserve"> </t>
    </r>
  </si>
  <si>
    <t>1. krog pionirske strelske lige jugovzhodne regije  2018/19</t>
  </si>
  <si>
    <t>Trebnje, Sevnica, 14.11.2018</t>
  </si>
  <si>
    <t>STRAŽIŠAR Pija</t>
  </si>
  <si>
    <t>DIMNIK Neža</t>
  </si>
  <si>
    <t>PERPAR Klara</t>
  </si>
  <si>
    <t>ZUPANČIČ Zala</t>
  </si>
  <si>
    <t>Dovič Jurij</t>
  </si>
  <si>
    <t>Herič Otis</t>
  </si>
  <si>
    <t>Trlep Zoja</t>
  </si>
  <si>
    <r>
      <t>MLAJŠI PIONIRJI</t>
    </r>
    <r>
      <rPr>
        <sz val="10"/>
        <color indexed="9"/>
        <rFont val="Verdana"/>
        <family val="2"/>
        <charset val="238"/>
      </rPr>
      <t xml:space="preserve"> (let. 06 in 07)</t>
    </r>
  </si>
  <si>
    <t>TOMASOVIČ Ilja</t>
  </si>
  <si>
    <t xml:space="preserve">ŠRIBAR Urh </t>
  </si>
  <si>
    <t>KNEZ Jure</t>
  </si>
  <si>
    <t xml:space="preserve">FELICIJAN Matija </t>
  </si>
  <si>
    <r>
      <t>PIONIRJI/KE</t>
    </r>
    <r>
      <rPr>
        <sz val="11"/>
        <color indexed="9"/>
        <rFont val="Verdana"/>
        <family val="2"/>
        <charset val="238"/>
      </rPr>
      <t xml:space="preserve"> (let. 04 in 05) – posamezno</t>
    </r>
  </si>
  <si>
    <t>DOLŠINA Mitja</t>
  </si>
  <si>
    <t>KERŽAN Urh</t>
  </si>
  <si>
    <r>
      <t xml:space="preserve">PIONIRJI/KE - PIŠTOLA   </t>
    </r>
    <r>
      <rPr>
        <sz val="11"/>
        <color indexed="9"/>
        <rFont val="Verdana"/>
        <family val="2"/>
        <charset val="238"/>
      </rPr>
      <t>(let. 04 in ml.)</t>
    </r>
  </si>
  <si>
    <t>Lotrič David</t>
  </si>
  <si>
    <t>MULEJ Lenart</t>
  </si>
  <si>
    <r>
      <t xml:space="preserve">CICIBANKE </t>
    </r>
    <r>
      <rPr>
        <sz val="11"/>
        <rFont val="Verdana"/>
        <family val="2"/>
        <charset val="238"/>
      </rPr>
      <t xml:space="preserve">(letniki 08 in ml.) </t>
    </r>
  </si>
  <si>
    <t>DOVIČ Jurij</t>
  </si>
  <si>
    <t>TRLEP Zoja</t>
  </si>
  <si>
    <t>GRMOVŠEK Gašper</t>
  </si>
  <si>
    <t>HERIČ Otis</t>
  </si>
  <si>
    <t>LOTRIČ David</t>
  </si>
  <si>
    <t>PIONIRJI/KE  PIŠTOLA (let. 03 in mlajši)</t>
  </si>
  <si>
    <t>POLANEC MOHORČIČ Timon</t>
  </si>
  <si>
    <t>JAZBINŠEK Gal</t>
  </si>
  <si>
    <t>JAZBINŠEK Filip</t>
  </si>
  <si>
    <t>JURKOVIČ Emiro</t>
  </si>
  <si>
    <t>SRŠEN Timotej</t>
  </si>
  <si>
    <t>KERIN Matic</t>
  </si>
  <si>
    <t>SENICA Jan</t>
  </si>
  <si>
    <r>
      <t xml:space="preserve">CICIBANKE </t>
    </r>
    <r>
      <rPr>
        <sz val="9"/>
        <rFont val="Verdana"/>
        <family val="2"/>
        <charset val="238"/>
      </rPr>
      <t xml:space="preserve">(letniki 08 in ml.) </t>
    </r>
  </si>
  <si>
    <t>STUŠEK žan</t>
  </si>
  <si>
    <t>2. krog pionirske strelske lige jugovzhodne regije  2018/19</t>
  </si>
  <si>
    <t>Novo mesto, Brežice, 19.12.2018</t>
  </si>
  <si>
    <t>VERSTOVŠEK Vid</t>
  </si>
  <si>
    <t>ŽGAJNAR Žiga</t>
  </si>
  <si>
    <t>POVŠE Žiga</t>
  </si>
  <si>
    <t>STRAŽIŠAR Domen</t>
  </si>
  <si>
    <t>MSE</t>
  </si>
  <si>
    <t>3. krog pionirske strelske lige jugovzhodne regije  2018/19</t>
  </si>
  <si>
    <t>Trebnje, Sevnica, 09.01.2019</t>
  </si>
  <si>
    <t>PEČAR Vanja</t>
  </si>
  <si>
    <t>KAVČNIK NOVINA Tim</t>
  </si>
  <si>
    <t>KAVČIČNIK NOVINA Tim</t>
  </si>
  <si>
    <t xml:space="preserve">       </t>
  </si>
  <si>
    <t>AGNIČ Benjamin</t>
  </si>
  <si>
    <t>KORETIČ Anže</t>
  </si>
  <si>
    <t xml:space="preserve">  6.3.19</t>
  </si>
  <si>
    <t xml:space="preserve">  13.2.19</t>
  </si>
  <si>
    <t xml:space="preserve">   30.1.19</t>
  </si>
  <si>
    <t>4. krog pionirske strelske lige jugovzhodne regije  2018/19</t>
  </si>
  <si>
    <t>Novo mesto, Leskovec, 30.01.2019</t>
  </si>
  <si>
    <t>MOHORČIČ POLANEC  Timon</t>
  </si>
  <si>
    <t>GRAMC Žan</t>
  </si>
  <si>
    <t>MARINČIČ Albina</t>
  </si>
  <si>
    <t>ŠTEFANIČ Vid</t>
  </si>
  <si>
    <t>AJDIČ Žiga</t>
  </si>
  <si>
    <t>POČEK Nejc</t>
  </si>
  <si>
    <t>5. krog pionirske strelske lige jugovzhodne regije  2018/19</t>
  </si>
  <si>
    <t>Trebnje, Sevnica, 13.02.2019</t>
  </si>
  <si>
    <t>HERIC Otis</t>
  </si>
  <si>
    <t>MIHELČIČ Lan</t>
  </si>
  <si>
    <t>ŠMAJDEK Andraž</t>
  </si>
  <si>
    <t>MEDIC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</si>
</sst>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dd/mm/yyyy"/>
    <numFmt numFmtId="166" formatCode="0.0"/>
  </numFmts>
  <fonts count="123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Verdana"/>
      <family val="2"/>
    </font>
    <font>
      <b/>
      <sz val="11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i/>
      <sz val="8"/>
      <name val="Verdana"/>
      <family val="2"/>
    </font>
    <font>
      <i/>
      <sz val="7"/>
      <name val="Verdana"/>
      <family val="2"/>
      <charset val="238"/>
    </font>
    <font>
      <i/>
      <sz val="7"/>
      <color indexed="8"/>
      <name val="Verdana"/>
      <family val="2"/>
      <charset val="238"/>
    </font>
    <font>
      <i/>
      <sz val="7"/>
      <color indexed="12"/>
      <name val="Verdana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i/>
      <sz val="7"/>
      <name val="Arial"/>
      <family val="2"/>
      <charset val="238"/>
    </font>
    <font>
      <sz val="7"/>
      <color indexed="8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FF0000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i/>
      <sz val="8"/>
      <color rgb="FF22222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9"/>
      <color indexed="10"/>
      <name val="Times New Roman"/>
      <family val="1"/>
      <charset val="238"/>
    </font>
    <font>
      <b/>
      <sz val="9"/>
      <color indexed="12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rgb="FFFF0000"/>
      <name val="Verdana"/>
      <family val="2"/>
      <charset val="238"/>
    </font>
    <font>
      <sz val="8"/>
      <name val="Calibri"/>
      <family val="2"/>
      <charset val="238"/>
    </font>
    <font>
      <sz val="9"/>
      <color indexed="12"/>
      <name val="Verdana"/>
      <family val="2"/>
      <charset val="238"/>
    </font>
    <font>
      <sz val="9"/>
      <name val="Calibri"/>
      <family val="2"/>
      <charset val="238"/>
    </font>
    <font>
      <i/>
      <sz val="9"/>
      <color indexed="12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name val="Calibri"/>
      <family val="2"/>
      <charset val="238"/>
    </font>
    <font>
      <b/>
      <i/>
      <sz val="9"/>
      <color indexed="12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indexed="4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5">
    <xf numFmtId="0" fontId="0" fillId="0" borderId="0"/>
    <xf numFmtId="0" fontId="63" fillId="0" borderId="0"/>
    <xf numFmtId="0" fontId="63" fillId="0" borderId="0"/>
    <xf numFmtId="0" fontId="1" fillId="0" borderId="0"/>
    <xf numFmtId="0" fontId="63" fillId="0" borderId="0"/>
  </cellStyleXfs>
  <cellXfs count="9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165" fontId="16" fillId="2" borderId="0" xfId="0" applyNumberFormat="1" applyFont="1" applyFill="1" applyBorder="1"/>
    <xf numFmtId="164" fontId="17" fillId="2" borderId="0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/>
    <xf numFmtId="164" fontId="19" fillId="2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1" fillId="2" borderId="3" xfId="0" applyFont="1" applyFill="1" applyBorder="1"/>
    <xf numFmtId="0" fontId="22" fillId="2" borderId="3" xfId="0" applyFont="1" applyFill="1" applyBorder="1"/>
    <xf numFmtId="0" fontId="20" fillId="2" borderId="4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19" fillId="2" borderId="0" xfId="0" applyFont="1" applyFill="1" applyBorder="1"/>
    <xf numFmtId="0" fontId="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5" fillId="0" borderId="5" xfId="0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8" fillId="0" borderId="0" xfId="0" applyFont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Border="1"/>
    <xf numFmtId="0" fontId="29" fillId="0" borderId="0" xfId="0" applyFont="1" applyBorder="1" applyAlignment="1">
      <alignment horizontal="center"/>
    </xf>
    <xf numFmtId="0" fontId="15" fillId="0" borderId="0" xfId="0" applyFont="1" applyBorder="1"/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1" fillId="0" borderId="0" xfId="0" applyFont="1" applyFill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5" xfId="0" applyFont="1" applyFill="1" applyBorder="1"/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Border="1"/>
    <xf numFmtId="0" fontId="32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/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0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46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/>
    <xf numFmtId="0" fontId="49" fillId="0" borderId="0" xfId="0" applyFont="1"/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50" fillId="0" borderId="0" xfId="0" applyFont="1"/>
    <xf numFmtId="0" fontId="30" fillId="0" borderId="0" xfId="0" applyFont="1" applyBorder="1" applyAlignment="1">
      <alignment horizontal="left"/>
    </xf>
    <xf numFmtId="0" fontId="28" fillId="0" borderId="0" xfId="0" applyFont="1" applyFill="1" applyBorder="1"/>
    <xf numFmtId="0" fontId="51" fillId="0" borderId="0" xfId="0" applyFont="1" applyBorder="1"/>
    <xf numFmtId="0" fontId="0" fillId="0" borderId="0" xfId="0" applyFill="1" applyBorder="1"/>
    <xf numFmtId="0" fontId="54" fillId="0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30" fillId="0" borderId="0" xfId="0" applyFont="1"/>
    <xf numFmtId="0" fontId="5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58" fillId="0" borderId="0" xfId="0" applyFont="1"/>
    <xf numFmtId="0" fontId="1" fillId="0" borderId="0" xfId="3"/>
    <xf numFmtId="0" fontId="4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/>
    <xf numFmtId="0" fontId="25" fillId="2" borderId="15" xfId="0" applyFont="1" applyFill="1" applyBorder="1" applyAlignment="1">
      <alignment horizontal="center"/>
    </xf>
    <xf numFmtId="0" fontId="41" fillId="0" borderId="0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53" fillId="0" borderId="0" xfId="0" quotePrefix="1" applyFont="1"/>
    <xf numFmtId="0" fontId="3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top" wrapText="1"/>
    </xf>
    <xf numFmtId="0" fontId="15" fillId="6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15" fillId="7" borderId="20" xfId="0" applyFont="1" applyFill="1" applyBorder="1"/>
    <xf numFmtId="0" fontId="15" fillId="7" borderId="21" xfId="0" applyFont="1" applyFill="1" applyBorder="1"/>
    <xf numFmtId="0" fontId="22" fillId="7" borderId="21" xfId="0" applyFont="1" applyFill="1" applyBorder="1"/>
    <xf numFmtId="0" fontId="38" fillId="7" borderId="21" xfId="0" applyFont="1" applyFill="1" applyBorder="1" applyAlignment="1">
      <alignment vertical="top" wrapText="1"/>
    </xf>
    <xf numFmtId="0" fontId="27" fillId="7" borderId="22" xfId="0" applyFont="1" applyFill="1" applyBorder="1" applyAlignment="1">
      <alignment horizontal="center" vertical="top" wrapText="1"/>
    </xf>
    <xf numFmtId="0" fontId="27" fillId="7" borderId="23" xfId="0" applyFont="1" applyFill="1" applyBorder="1" applyAlignment="1">
      <alignment horizontal="center" vertical="top" wrapText="1"/>
    </xf>
    <xf numFmtId="0" fontId="27" fillId="7" borderId="21" xfId="0" applyFont="1" applyFill="1" applyBorder="1" applyAlignment="1">
      <alignment horizontal="center" vertical="top" wrapText="1"/>
    </xf>
    <xf numFmtId="0" fontId="15" fillId="7" borderId="23" xfId="0" applyFont="1" applyFill="1" applyBorder="1"/>
    <xf numFmtId="0" fontId="15" fillId="7" borderId="24" xfId="0" applyFont="1" applyFill="1" applyBorder="1"/>
    <xf numFmtId="0" fontId="5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8" borderId="17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13" fillId="3" borderId="26" xfId="0" applyFont="1" applyFill="1" applyBorder="1"/>
    <xf numFmtId="0" fontId="45" fillId="3" borderId="27" xfId="0" applyFont="1" applyFill="1" applyBorder="1"/>
    <xf numFmtId="0" fontId="13" fillId="3" borderId="27" xfId="0" applyFont="1" applyFill="1" applyBorder="1"/>
    <xf numFmtId="0" fontId="13" fillId="3" borderId="27" xfId="0" applyFont="1" applyFill="1" applyBorder="1" applyAlignment="1">
      <alignment horizontal="center"/>
    </xf>
    <xf numFmtId="0" fontId="37" fillId="3" borderId="28" xfId="0" applyFont="1" applyFill="1" applyBorder="1" applyAlignment="1">
      <alignment horizontal="center"/>
    </xf>
    <xf numFmtId="0" fontId="13" fillId="3" borderId="17" xfId="0" applyFont="1" applyFill="1" applyBorder="1"/>
    <xf numFmtId="0" fontId="37" fillId="3" borderId="2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0" fillId="0" borderId="0" xfId="0" quotePrefix="1" applyFont="1" applyFill="1" applyBorder="1" applyAlignment="1">
      <alignment horizontal="center"/>
    </xf>
    <xf numFmtId="166" fontId="30" fillId="0" borderId="31" xfId="0" applyNumberFormat="1" applyFont="1" applyBorder="1" applyAlignment="1">
      <alignment horizontal="center"/>
    </xf>
    <xf numFmtId="166" fontId="30" fillId="0" borderId="32" xfId="0" applyNumberFormat="1" applyFont="1" applyBorder="1" applyAlignment="1">
      <alignment horizont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0" borderId="17" xfId="0" applyFont="1" applyBorder="1"/>
    <xf numFmtId="0" fontId="30" fillId="0" borderId="29" xfId="0" applyFont="1" applyBorder="1" applyAlignment="1">
      <alignment horizontal="center" vertical="top" wrapText="1"/>
    </xf>
    <xf numFmtId="0" fontId="2" fillId="0" borderId="33" xfId="0" applyFont="1" applyBorder="1"/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34" xfId="0" applyFont="1" applyBorder="1" applyAlignment="1">
      <alignment horizontal="center" vertical="top" wrapText="1"/>
    </xf>
    <xf numFmtId="0" fontId="13" fillId="3" borderId="33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37" fillId="3" borderId="34" xfId="0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0" fontId="30" fillId="0" borderId="10" xfId="0" applyFont="1" applyFill="1" applyBorder="1"/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Border="1"/>
    <xf numFmtId="0" fontId="3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5" fillId="0" borderId="34" xfId="0" applyFont="1" applyBorder="1" applyAlignment="1">
      <alignment horizontal="center"/>
    </xf>
    <xf numFmtId="0" fontId="2" fillId="10" borderId="0" xfId="0" applyFont="1" applyFill="1" applyBorder="1"/>
    <xf numFmtId="0" fontId="3" fillId="10" borderId="0" xfId="0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0" xfId="0" applyFont="1" applyAlignment="1">
      <alignment vertical="center"/>
    </xf>
    <xf numFmtId="0" fontId="11" fillId="11" borderId="35" xfId="0" applyFont="1" applyFill="1" applyBorder="1" applyAlignment="1">
      <alignment vertical="center"/>
    </xf>
    <xf numFmtId="0" fontId="37" fillId="11" borderId="36" xfId="0" applyFont="1" applyFill="1" applyBorder="1" applyAlignment="1">
      <alignment horizontal="center" vertical="center"/>
    </xf>
    <xf numFmtId="0" fontId="37" fillId="11" borderId="36" xfId="0" applyFont="1" applyFill="1" applyBorder="1" applyAlignment="1">
      <alignment vertical="center"/>
    </xf>
    <xf numFmtId="0" fontId="42" fillId="11" borderId="36" xfId="0" applyFont="1" applyFill="1" applyBorder="1" applyAlignment="1">
      <alignment vertical="center"/>
    </xf>
    <xf numFmtId="0" fontId="37" fillId="11" borderId="3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11" borderId="39" xfId="0" applyFont="1" applyFill="1" applyBorder="1"/>
    <xf numFmtId="0" fontId="13" fillId="11" borderId="3" xfId="0" applyFont="1" applyFill="1" applyBorder="1"/>
    <xf numFmtId="0" fontId="14" fillId="11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36" fillId="11" borderId="40" xfId="0" applyFont="1" applyFill="1" applyBorder="1"/>
    <xf numFmtId="0" fontId="13" fillId="11" borderId="41" xfId="0" applyFont="1" applyFill="1" applyBorder="1"/>
    <xf numFmtId="0" fontId="13" fillId="11" borderId="42" xfId="0" applyFont="1" applyFill="1" applyBorder="1"/>
    <xf numFmtId="0" fontId="37" fillId="11" borderId="43" xfId="0" applyFont="1" applyFill="1" applyBorder="1" applyAlignment="1">
      <alignment horizontal="center"/>
    </xf>
    <xf numFmtId="0" fontId="11" fillId="12" borderId="44" xfId="0" applyFont="1" applyFill="1" applyBorder="1"/>
    <xf numFmtId="0" fontId="13" fillId="12" borderId="45" xfId="0" applyFont="1" applyFill="1" applyBorder="1"/>
    <xf numFmtId="0" fontId="13" fillId="12" borderId="46" xfId="0" applyFont="1" applyFill="1" applyBorder="1" applyAlignment="1">
      <alignment horizontal="center"/>
    </xf>
    <xf numFmtId="0" fontId="13" fillId="12" borderId="47" xfId="0" applyFont="1" applyFill="1" applyBorder="1" applyAlignment="1">
      <alignment horizontal="center"/>
    </xf>
    <xf numFmtId="0" fontId="13" fillId="12" borderId="46" xfId="0" applyFont="1" applyFill="1" applyBorder="1"/>
    <xf numFmtId="0" fontId="13" fillId="12" borderId="47" xfId="0" applyFont="1" applyFill="1" applyBorder="1"/>
    <xf numFmtId="0" fontId="36" fillId="12" borderId="45" xfId="0" applyFont="1" applyFill="1" applyBorder="1"/>
    <xf numFmtId="0" fontId="37" fillId="12" borderId="48" xfId="0" applyFont="1" applyFill="1" applyBorder="1" applyAlignment="1">
      <alignment horizontal="center"/>
    </xf>
    <xf numFmtId="0" fontId="43" fillId="0" borderId="0" xfId="0" applyFont="1" applyFill="1" applyBorder="1"/>
    <xf numFmtId="0" fontId="11" fillId="13" borderId="50" xfId="0" applyFont="1" applyFill="1" applyBorder="1"/>
    <xf numFmtId="0" fontId="13" fillId="13" borderId="51" xfId="0" applyFont="1" applyFill="1" applyBorder="1"/>
    <xf numFmtId="0" fontId="14" fillId="13" borderId="51" xfId="0" applyFont="1" applyFill="1" applyBorder="1"/>
    <xf numFmtId="0" fontId="13" fillId="13" borderId="51" xfId="0" applyFont="1" applyFill="1" applyBorder="1" applyAlignment="1">
      <alignment horizontal="center"/>
    </xf>
    <xf numFmtId="0" fontId="37" fillId="13" borderId="51" xfId="0" applyFont="1" applyFill="1" applyBorder="1" applyAlignment="1">
      <alignment horizontal="center"/>
    </xf>
    <xf numFmtId="0" fontId="37" fillId="13" borderId="52" xfId="0" applyFont="1" applyFill="1" applyBorder="1" applyAlignment="1">
      <alignment horizontal="center"/>
    </xf>
    <xf numFmtId="0" fontId="37" fillId="13" borderId="53" xfId="0" applyFont="1" applyFill="1" applyBorder="1" applyAlignment="1">
      <alignment horizontal="center"/>
    </xf>
    <xf numFmtId="0" fontId="37" fillId="13" borderId="51" xfId="0" applyFont="1" applyFill="1" applyBorder="1"/>
    <xf numFmtId="0" fontId="37" fillId="13" borderId="54" xfId="0" applyFont="1" applyFill="1" applyBorder="1" applyAlignment="1">
      <alignment horizontal="center"/>
    </xf>
    <xf numFmtId="0" fontId="43" fillId="0" borderId="10" xfId="0" applyFont="1" applyFill="1" applyBorder="1"/>
    <xf numFmtId="0" fontId="15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30" fillId="0" borderId="55" xfId="0" applyFont="1" applyBorder="1"/>
    <xf numFmtId="0" fontId="2" fillId="0" borderId="56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center"/>
    </xf>
    <xf numFmtId="0" fontId="48" fillId="0" borderId="0" xfId="0" applyFont="1"/>
    <xf numFmtId="0" fontId="29" fillId="0" borderId="0" xfId="0" applyFont="1" applyFill="1" applyBorder="1"/>
    <xf numFmtId="0" fontId="39" fillId="0" borderId="0" xfId="0" applyFont="1" applyAlignment="1">
      <alignment horizontal="center"/>
    </xf>
    <xf numFmtId="0" fontId="34" fillId="0" borderId="0" xfId="0" applyFont="1" applyFill="1" applyBorder="1"/>
    <xf numFmtId="0" fontId="65" fillId="0" borderId="0" xfId="0" applyFont="1" applyFill="1" applyBorder="1"/>
    <xf numFmtId="0" fontId="39" fillId="0" borderId="0" xfId="0" applyFont="1" applyBorder="1"/>
    <xf numFmtId="0" fontId="41" fillId="0" borderId="0" xfId="0" applyFont="1" applyFill="1" applyBorder="1"/>
    <xf numFmtId="0" fontId="6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 wrapText="1"/>
    </xf>
    <xf numFmtId="0" fontId="48" fillId="0" borderId="0" xfId="0" applyFont="1" applyBorder="1"/>
    <xf numFmtId="0" fontId="29" fillId="0" borderId="0" xfId="0" applyFont="1" applyBorder="1"/>
    <xf numFmtId="0" fontId="47" fillId="0" borderId="0" xfId="0" applyFont="1" applyBorder="1"/>
    <xf numFmtId="0" fontId="30" fillId="0" borderId="57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27" fillId="0" borderId="1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4" fillId="0" borderId="12" xfId="0" applyFont="1" applyFill="1" applyBorder="1"/>
    <xf numFmtId="0" fontId="27" fillId="0" borderId="11" xfId="0" applyFont="1" applyFill="1" applyBorder="1"/>
    <xf numFmtId="0" fontId="4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12" borderId="3" xfId="0" applyFont="1" applyFill="1" applyBorder="1"/>
    <xf numFmtId="0" fontId="14" fillId="12" borderId="3" xfId="0" applyFont="1" applyFill="1" applyBorder="1" applyAlignment="1">
      <alignment horizontal="center"/>
    </xf>
    <xf numFmtId="164" fontId="7" fillId="0" borderId="6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14" borderId="39" xfId="0" applyFont="1" applyFill="1" applyBorder="1"/>
    <xf numFmtId="0" fontId="8" fillId="14" borderId="3" xfId="0" applyFont="1" applyFill="1" applyBorder="1"/>
    <xf numFmtId="0" fontId="10" fillId="14" borderId="3" xfId="0" applyFont="1" applyFill="1" applyBorder="1"/>
    <xf numFmtId="0" fontId="8" fillId="14" borderId="3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43" fillId="10" borderId="26" xfId="0" applyFont="1" applyFill="1" applyBorder="1"/>
    <xf numFmtId="0" fontId="2" fillId="10" borderId="27" xfId="0" applyFont="1" applyFill="1" applyBorder="1"/>
    <xf numFmtId="0" fontId="3" fillId="10" borderId="27" xfId="0" applyFont="1" applyFill="1" applyBorder="1" applyAlignment="1">
      <alignment horizontal="center"/>
    </xf>
    <xf numFmtId="0" fontId="15" fillId="2" borderId="63" xfId="0" applyFont="1" applyFill="1" applyBorder="1" applyAlignment="1">
      <alignment horizontal="left"/>
    </xf>
    <xf numFmtId="0" fontId="15" fillId="2" borderId="64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/>
    </xf>
    <xf numFmtId="0" fontId="5" fillId="2" borderId="64" xfId="0" applyFont="1" applyFill="1" applyBorder="1"/>
    <xf numFmtId="0" fontId="15" fillId="2" borderId="63" xfId="0" applyFont="1" applyFill="1" applyBorder="1"/>
    <xf numFmtId="0" fontId="5" fillId="2" borderId="27" xfId="0" applyFont="1" applyFill="1" applyBorder="1"/>
    <xf numFmtId="0" fontId="15" fillId="2" borderId="65" xfId="0" applyFont="1" applyFill="1" applyBorder="1" applyAlignment="1">
      <alignment horizontal="center"/>
    </xf>
    <xf numFmtId="0" fontId="43" fillId="10" borderId="17" xfId="0" applyFont="1" applyFill="1" applyBorder="1"/>
    <xf numFmtId="164" fontId="15" fillId="2" borderId="18" xfId="0" applyNumberFormat="1" applyFont="1" applyFill="1" applyBorder="1" applyAlignment="1">
      <alignment horizontal="center"/>
    </xf>
    <xf numFmtId="0" fontId="20" fillId="2" borderId="66" xfId="0" applyFont="1" applyFill="1" applyBorder="1"/>
    <xf numFmtId="0" fontId="6" fillId="2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11" fillId="11" borderId="27" xfId="0" applyFont="1" applyFill="1" applyBorder="1" applyAlignment="1">
      <alignment vertical="center"/>
    </xf>
    <xf numFmtId="0" fontId="10" fillId="11" borderId="27" xfId="0" applyFont="1" applyFill="1" applyBorder="1" applyAlignment="1">
      <alignment horizontal="center" vertical="center"/>
    </xf>
    <xf numFmtId="0" fontId="1" fillId="8" borderId="57" xfId="3" applyFill="1" applyBorder="1"/>
    <xf numFmtId="0" fontId="1" fillId="8" borderId="67" xfId="3" applyFill="1" applyBorder="1"/>
    <xf numFmtId="0" fontId="1" fillId="8" borderId="58" xfId="3" applyFill="1" applyBorder="1"/>
    <xf numFmtId="0" fontId="59" fillId="8" borderId="13" xfId="3" applyFont="1" applyFill="1" applyBorder="1"/>
    <xf numFmtId="0" fontId="1" fillId="8" borderId="0" xfId="3" applyFill="1" applyBorder="1"/>
    <xf numFmtId="0" fontId="1" fillId="8" borderId="14" xfId="3" applyFill="1" applyBorder="1"/>
    <xf numFmtId="0" fontId="1" fillId="8" borderId="13" xfId="3" applyFill="1" applyBorder="1"/>
    <xf numFmtId="0" fontId="1" fillId="8" borderId="13" xfId="3" applyFont="1" applyFill="1" applyBorder="1"/>
    <xf numFmtId="0" fontId="1" fillId="8" borderId="0" xfId="3" applyFont="1" applyFill="1" applyBorder="1"/>
    <xf numFmtId="165" fontId="1" fillId="8" borderId="0" xfId="3" applyNumberFormat="1" applyFill="1" applyBorder="1"/>
    <xf numFmtId="0" fontId="1" fillId="8" borderId="19" xfId="3" applyFill="1" applyBorder="1"/>
    <xf numFmtId="0" fontId="1" fillId="8" borderId="55" xfId="3" applyFill="1" applyBorder="1"/>
    <xf numFmtId="0" fontId="1" fillId="8" borderId="59" xfId="3" applyFill="1" applyBorder="1"/>
    <xf numFmtId="0" fontId="2" fillId="0" borderId="0" xfId="0" quotePrefix="1" applyFont="1"/>
    <xf numFmtId="0" fontId="30" fillId="0" borderId="13" xfId="0" applyFont="1" applyBorder="1" applyAlignment="1">
      <alignment horizont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8" fillId="0" borderId="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70" fillId="0" borderId="0" xfId="0" applyFont="1" applyBorder="1"/>
    <xf numFmtId="0" fontId="30" fillId="0" borderId="6" xfId="0" applyFont="1" applyFill="1" applyBorder="1" applyAlignment="1">
      <alignment horizontal="center" wrapText="1"/>
    </xf>
    <xf numFmtId="0" fontId="38" fillId="0" borderId="6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13" borderId="26" xfId="0" applyFont="1" applyFill="1" applyBorder="1"/>
    <xf numFmtId="0" fontId="13" fillId="13" borderId="27" xfId="0" applyFont="1" applyFill="1" applyBorder="1"/>
    <xf numFmtId="0" fontId="14" fillId="13" borderId="27" xfId="0" applyFont="1" applyFill="1" applyBorder="1"/>
    <xf numFmtId="0" fontId="13" fillId="13" borderId="27" xfId="0" applyFont="1" applyFill="1" applyBorder="1" applyAlignment="1">
      <alignment horizontal="center"/>
    </xf>
    <xf numFmtId="0" fontId="37" fillId="13" borderId="27" xfId="0" applyFont="1" applyFill="1" applyBorder="1" applyAlignment="1">
      <alignment horizontal="center"/>
    </xf>
    <xf numFmtId="0" fontId="37" fillId="13" borderId="72" xfId="0" applyFont="1" applyFill="1" applyBorder="1" applyAlignment="1">
      <alignment horizontal="center"/>
    </xf>
    <xf numFmtId="0" fontId="37" fillId="13" borderId="73" xfId="0" applyFont="1" applyFill="1" applyBorder="1" applyAlignment="1">
      <alignment horizontal="center"/>
    </xf>
    <xf numFmtId="0" fontId="37" fillId="13" borderId="27" xfId="0" applyFont="1" applyFill="1" applyBorder="1"/>
    <xf numFmtId="0" fontId="37" fillId="13" borderId="28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1" fillId="2" borderId="33" xfId="0" applyFont="1" applyFill="1" applyBorder="1"/>
    <xf numFmtId="0" fontId="15" fillId="2" borderId="25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33" fillId="0" borderId="0" xfId="0" applyFont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38" fillId="0" borderId="6" xfId="0" applyFont="1" applyFill="1" applyBorder="1" applyAlignment="1"/>
    <xf numFmtId="0" fontId="30" fillId="0" borderId="6" xfId="0" applyFont="1" applyFill="1" applyBorder="1" applyAlignment="1"/>
    <xf numFmtId="0" fontId="7" fillId="0" borderId="0" xfId="0" applyFont="1" applyBorder="1" applyAlignment="1">
      <alignment horizontal="center"/>
    </xf>
    <xf numFmtId="0" fontId="38" fillId="0" borderId="0" xfId="0" applyFont="1" applyFill="1" applyBorder="1"/>
    <xf numFmtId="0" fontId="74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37" fillId="15" borderId="0" xfId="0" applyFont="1" applyFill="1" applyBorder="1" applyAlignment="1">
      <alignment horizontal="center" vertical="top" wrapText="1"/>
    </xf>
    <xf numFmtId="0" fontId="15" fillId="16" borderId="0" xfId="0" applyFont="1" applyFill="1" applyBorder="1"/>
    <xf numFmtId="0" fontId="15" fillId="16" borderId="0" xfId="0" applyFont="1" applyFill="1" applyBorder="1" applyAlignment="1">
      <alignment horizontal="center"/>
    </xf>
    <xf numFmtId="0" fontId="15" fillId="16" borderId="17" xfId="0" applyFont="1" applyFill="1" applyBorder="1"/>
    <xf numFmtId="0" fontId="15" fillId="16" borderId="29" xfId="0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37" fillId="15" borderId="17" xfId="0" applyFont="1" applyFill="1" applyBorder="1"/>
    <xf numFmtId="0" fontId="37" fillId="15" borderId="0" xfId="0" applyFont="1" applyFill="1" applyBorder="1" applyAlignment="1">
      <alignment vertical="top" wrapText="1"/>
    </xf>
    <xf numFmtId="0" fontId="37" fillId="15" borderId="29" xfId="0" applyFont="1" applyFill="1" applyBorder="1" applyAlignment="1">
      <alignment horizontal="center" vertical="top" wrapText="1"/>
    </xf>
    <xf numFmtId="0" fontId="11" fillId="17" borderId="26" xfId="0" applyFont="1" applyFill="1" applyBorder="1" applyAlignment="1">
      <alignment vertical="center"/>
    </xf>
    <xf numFmtId="0" fontId="12" fillId="17" borderId="27" xfId="0" applyFont="1" applyFill="1" applyBorder="1" applyAlignment="1">
      <alignment vertical="center"/>
    </xf>
    <xf numFmtId="0" fontId="12" fillId="17" borderId="27" xfId="0" applyFont="1" applyFill="1" applyBorder="1" applyAlignment="1">
      <alignment horizontal="center" vertical="center"/>
    </xf>
    <xf numFmtId="0" fontId="11" fillId="17" borderId="27" xfId="0" applyFont="1" applyFill="1" applyBorder="1" applyAlignment="1">
      <alignment vertical="center"/>
    </xf>
    <xf numFmtId="0" fontId="11" fillId="17" borderId="28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vertical="center"/>
    </xf>
    <xf numFmtId="0" fontId="12" fillId="17" borderId="0" xfId="0" applyFont="1" applyFill="1" applyBorder="1" applyAlignment="1">
      <alignment vertical="center"/>
    </xf>
    <xf numFmtId="0" fontId="12" fillId="17" borderId="0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vertical="center"/>
    </xf>
    <xf numFmtId="0" fontId="11" fillId="17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15" fillId="0" borderId="17" xfId="0" quotePrefix="1" applyFont="1" applyFill="1" applyBorder="1" applyAlignment="1">
      <alignment horizontal="center" vertical="top" wrapText="1"/>
    </xf>
    <xf numFmtId="0" fontId="11" fillId="18" borderId="26" xfId="0" applyFont="1" applyFill="1" applyBorder="1"/>
    <xf numFmtId="0" fontId="13" fillId="18" borderId="27" xfId="0" applyFont="1" applyFill="1" applyBorder="1"/>
    <xf numFmtId="0" fontId="13" fillId="18" borderId="27" xfId="0" applyFont="1" applyFill="1" applyBorder="1" applyAlignment="1">
      <alignment horizontal="center"/>
    </xf>
    <xf numFmtId="0" fontId="37" fillId="18" borderId="28" xfId="0" applyFont="1" applyFill="1" applyBorder="1" applyAlignment="1">
      <alignment horizontal="center"/>
    </xf>
    <xf numFmtId="0" fontId="2" fillId="0" borderId="75" xfId="0" applyFont="1" applyBorder="1" applyAlignment="1">
      <alignment horizontal="center" vertical="top" wrapText="1"/>
    </xf>
    <xf numFmtId="0" fontId="2" fillId="0" borderId="62" xfId="0" applyFont="1" applyFill="1" applyBorder="1"/>
    <xf numFmtId="0" fontId="39" fillId="0" borderId="62" xfId="0" applyFont="1" applyFill="1" applyBorder="1" applyAlignment="1">
      <alignment horizontal="center"/>
    </xf>
    <xf numFmtId="0" fontId="2" fillId="0" borderId="62" xfId="0" applyFont="1" applyBorder="1" applyAlignment="1">
      <alignment vertical="top" wrapText="1"/>
    </xf>
    <xf numFmtId="0" fontId="2" fillId="0" borderId="62" xfId="0" applyFont="1" applyFill="1" applyBorder="1" applyAlignment="1">
      <alignment horizontal="center" vertical="top" wrapText="1"/>
    </xf>
    <xf numFmtId="0" fontId="11" fillId="18" borderId="17" xfId="0" applyFont="1" applyFill="1" applyBorder="1"/>
    <xf numFmtId="0" fontId="13" fillId="18" borderId="0" xfId="0" applyFont="1" applyFill="1" applyBorder="1"/>
    <xf numFmtId="0" fontId="13" fillId="18" borderId="0" xfId="0" applyFont="1" applyFill="1" applyBorder="1" applyAlignment="1">
      <alignment horizontal="center"/>
    </xf>
    <xf numFmtId="0" fontId="37" fillId="18" borderId="29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4" fillId="0" borderId="0" xfId="0" applyFont="1" applyFill="1" applyBorder="1"/>
    <xf numFmtId="0" fontId="74" fillId="0" borderId="0" xfId="0" quotePrefix="1" applyFont="1" applyFill="1" applyBorder="1" applyAlignment="1">
      <alignment horizontal="center"/>
    </xf>
    <xf numFmtId="0" fontId="74" fillId="0" borderId="0" xfId="0" applyFont="1" applyBorder="1" applyAlignment="1">
      <alignment vertical="top" wrapText="1"/>
    </xf>
    <xf numFmtId="0" fontId="75" fillId="0" borderId="0" xfId="0" applyFont="1" applyBorder="1"/>
    <xf numFmtId="0" fontId="75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37" fillId="19" borderId="76" xfId="0" applyFont="1" applyFill="1" applyBorder="1"/>
    <xf numFmtId="0" fontId="37" fillId="19" borderId="77" xfId="0" applyFont="1" applyFill="1" applyBorder="1" applyAlignment="1">
      <alignment vertical="top" wrapText="1"/>
    </xf>
    <xf numFmtId="0" fontId="37" fillId="19" borderId="77" xfId="0" applyFont="1" applyFill="1" applyBorder="1" applyAlignment="1">
      <alignment horizontal="center" vertical="top" wrapText="1"/>
    </xf>
    <xf numFmtId="0" fontId="37" fillId="19" borderId="78" xfId="0" applyFont="1" applyFill="1" applyBorder="1" applyAlignment="1">
      <alignment horizontal="center" vertical="top" wrapText="1"/>
    </xf>
    <xf numFmtId="0" fontId="15" fillId="16" borderId="17" xfId="0" quotePrefix="1" applyFont="1" applyFill="1" applyBorder="1"/>
    <xf numFmtId="0" fontId="15" fillId="16" borderId="0" xfId="0" applyFont="1" applyFill="1" applyBorder="1" applyAlignment="1">
      <alignment vertical="top" wrapText="1"/>
    </xf>
    <xf numFmtId="0" fontId="15" fillId="16" borderId="0" xfId="0" applyFont="1" applyFill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/>
    </xf>
    <xf numFmtId="0" fontId="3" fillId="16" borderId="0" xfId="0" applyFont="1" applyFill="1" applyBorder="1" applyAlignment="1">
      <alignment horizontal="center" vertical="top" wrapText="1"/>
    </xf>
    <xf numFmtId="0" fontId="13" fillId="20" borderId="0" xfId="0" applyFont="1" applyFill="1" applyBorder="1" applyAlignment="1">
      <alignment horizontal="center"/>
    </xf>
    <xf numFmtId="0" fontId="13" fillId="20" borderId="0" xfId="0" applyFont="1" applyFill="1" applyBorder="1"/>
    <xf numFmtId="0" fontId="13" fillId="20" borderId="0" xfId="0" applyFont="1" applyFill="1" applyBorder="1" applyAlignment="1">
      <alignment horizontal="center" vertical="top" wrapText="1"/>
    </xf>
    <xf numFmtId="0" fontId="37" fillId="20" borderId="17" xfId="0" applyFont="1" applyFill="1" applyBorder="1"/>
    <xf numFmtId="0" fontId="37" fillId="20" borderId="29" xfId="0" applyFont="1" applyFill="1" applyBorder="1" applyAlignment="1">
      <alignment horizontal="center" vertical="top" wrapText="1"/>
    </xf>
    <xf numFmtId="0" fontId="13" fillId="21" borderId="27" xfId="0" applyFont="1" applyFill="1" applyBorder="1"/>
    <xf numFmtId="0" fontId="13" fillId="21" borderId="27" xfId="0" applyFont="1" applyFill="1" applyBorder="1" applyAlignment="1">
      <alignment horizontal="center"/>
    </xf>
    <xf numFmtId="0" fontId="37" fillId="21" borderId="28" xfId="0" applyFont="1" applyFill="1" applyBorder="1" applyAlignment="1">
      <alignment horizontal="center"/>
    </xf>
    <xf numFmtId="0" fontId="13" fillId="21" borderId="0" xfId="0" applyFont="1" applyFill="1" applyBorder="1"/>
    <xf numFmtId="0" fontId="13" fillId="21" borderId="0" xfId="0" applyFont="1" applyFill="1" applyBorder="1" applyAlignment="1">
      <alignment horizontal="center"/>
    </xf>
    <xf numFmtId="0" fontId="37" fillId="21" borderId="29" xfId="0" applyFont="1" applyFill="1" applyBorder="1" applyAlignment="1">
      <alignment horizontal="center"/>
    </xf>
    <xf numFmtId="0" fontId="43" fillId="9" borderId="26" xfId="0" applyFont="1" applyFill="1" applyBorder="1"/>
    <xf numFmtId="0" fontId="2" fillId="9" borderId="27" xfId="0" applyFont="1" applyFill="1" applyBorder="1"/>
    <xf numFmtId="0" fontId="2" fillId="9" borderId="27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43" fillId="9" borderId="17" xfId="0" applyFont="1" applyFill="1" applyBorder="1"/>
    <xf numFmtId="0" fontId="15" fillId="9" borderId="29" xfId="0" applyFont="1" applyFill="1" applyBorder="1" applyAlignment="1">
      <alignment horizontal="center"/>
    </xf>
    <xf numFmtId="0" fontId="15" fillId="22" borderId="17" xfId="0" applyFont="1" applyFill="1" applyBorder="1"/>
    <xf numFmtId="0" fontId="2" fillId="22" borderId="0" xfId="0" applyFont="1" applyFill="1" applyBorder="1"/>
    <xf numFmtId="0" fontId="2" fillId="22" borderId="0" xfId="0" applyFont="1" applyFill="1" applyBorder="1" applyAlignment="1">
      <alignment horizontal="center"/>
    </xf>
    <xf numFmtId="0" fontId="15" fillId="22" borderId="2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7" xfId="0" quotePrefix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center" vertical="top" wrapText="1"/>
    </xf>
    <xf numFmtId="0" fontId="15" fillId="16" borderId="17" xfId="0" applyFont="1" applyFill="1" applyBorder="1" applyAlignment="1">
      <alignment vertical="top" wrapText="1"/>
    </xf>
    <xf numFmtId="0" fontId="15" fillId="16" borderId="29" xfId="0" applyFont="1" applyFill="1" applyBorder="1" applyAlignment="1">
      <alignment horizontal="center" vertical="top" wrapText="1"/>
    </xf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0" fontId="11" fillId="21" borderId="26" xfId="0" applyFont="1" applyFill="1" applyBorder="1"/>
    <xf numFmtId="0" fontId="11" fillId="21" borderId="17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7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/>
    <xf numFmtId="0" fontId="78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37" fillId="19" borderId="17" xfId="0" applyFont="1" applyFill="1" applyBorder="1"/>
    <xf numFmtId="0" fontId="37" fillId="19" borderId="0" xfId="0" applyFont="1" applyFill="1" applyBorder="1" applyAlignment="1">
      <alignment vertical="top" wrapText="1"/>
    </xf>
    <xf numFmtId="0" fontId="37" fillId="19" borderId="0" xfId="0" applyFont="1" applyFill="1" applyBorder="1" applyAlignment="1">
      <alignment horizontal="center" vertical="top" wrapText="1"/>
    </xf>
    <xf numFmtId="0" fontId="37" fillId="19" borderId="29" xfId="0" applyFont="1" applyFill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55" xfId="0" applyFont="1" applyFill="1" applyBorder="1"/>
    <xf numFmtId="0" fontId="39" fillId="0" borderId="55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2" fillId="0" borderId="55" xfId="0" applyFont="1" applyFill="1" applyBorder="1" applyAlignment="1">
      <alignment horizontal="center" vertical="top" wrapText="1"/>
    </xf>
    <xf numFmtId="0" fontId="6" fillId="0" borderId="8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43" fillId="0" borderId="5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" fillId="0" borderId="55" xfId="0" applyFont="1" applyBorder="1"/>
    <xf numFmtId="0" fontId="11" fillId="12" borderId="79" xfId="0" applyFont="1" applyFill="1" applyBorder="1"/>
    <xf numFmtId="0" fontId="13" fillId="12" borderId="55" xfId="0" applyFont="1" applyFill="1" applyBorder="1"/>
    <xf numFmtId="0" fontId="14" fillId="12" borderId="55" xfId="0" applyFont="1" applyFill="1" applyBorder="1" applyAlignment="1">
      <alignment horizontal="center"/>
    </xf>
    <xf numFmtId="0" fontId="13" fillId="12" borderId="82" xfId="0" applyFont="1" applyFill="1" applyBorder="1" applyAlignment="1">
      <alignment horizontal="center"/>
    </xf>
    <xf numFmtId="0" fontId="13" fillId="12" borderId="8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83" xfId="0" applyFont="1" applyFill="1" applyBorder="1"/>
    <xf numFmtId="0" fontId="13" fillId="12" borderId="82" xfId="0" applyFont="1" applyFill="1" applyBorder="1"/>
    <xf numFmtId="0" fontId="36" fillId="12" borderId="55" xfId="0" applyFont="1" applyFill="1" applyBorder="1"/>
    <xf numFmtId="0" fontId="37" fillId="12" borderId="85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" fillId="0" borderId="17" xfId="0" quotePrefix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0" fillId="0" borderId="0" xfId="0" applyFont="1" applyBorder="1"/>
    <xf numFmtId="0" fontId="80" fillId="0" borderId="0" xfId="0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5" fillId="0" borderId="55" xfId="0" applyFont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/>
    <xf numFmtId="0" fontId="2" fillId="23" borderId="3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1" fillId="0" borderId="0" xfId="4" applyFont="1" applyFill="1" applyBorder="1"/>
    <xf numFmtId="0" fontId="81" fillId="0" borderId="0" xfId="4" quotePrefix="1" applyFont="1" applyFill="1" applyBorder="1" applyAlignment="1">
      <alignment horizontal="center"/>
    </xf>
    <xf numFmtId="0" fontId="81" fillId="0" borderId="0" xfId="4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4" fillId="0" borderId="0" xfId="4" quotePrefix="1" applyFont="1" applyFill="1" applyBorder="1" applyAlignment="1">
      <alignment horizontal="center"/>
    </xf>
    <xf numFmtId="0" fontId="84" fillId="0" borderId="0" xfId="4" applyFont="1" applyFill="1" applyBorder="1" applyAlignment="1">
      <alignment horizontal="center"/>
    </xf>
    <xf numFmtId="0" fontId="85" fillId="0" borderId="0" xfId="4" applyFont="1" applyFill="1" applyBorder="1"/>
    <xf numFmtId="0" fontId="85" fillId="0" borderId="0" xfId="4" quotePrefix="1" applyFont="1" applyFill="1" applyBorder="1" applyAlignment="1">
      <alignment horizontal="center"/>
    </xf>
    <xf numFmtId="0" fontId="85" fillId="0" borderId="0" xfId="4" applyFont="1" applyFill="1" applyBorder="1" applyAlignment="1">
      <alignment horizontal="center"/>
    </xf>
    <xf numFmtId="0" fontId="85" fillId="0" borderId="0" xfId="4" applyFont="1" applyFill="1" applyBorder="1" applyAlignment="1">
      <alignment vertical="top" wrapText="1"/>
    </xf>
    <xf numFmtId="0" fontId="85" fillId="0" borderId="0" xfId="4" quotePrefix="1" applyFont="1" applyFill="1" applyBorder="1" applyAlignment="1">
      <alignment horizontal="center" vertical="top" wrapText="1"/>
    </xf>
    <xf numFmtId="0" fontId="85" fillId="0" borderId="0" xfId="4" applyFont="1" applyFill="1" applyBorder="1" applyAlignment="1">
      <alignment horizontal="center" vertical="top" wrapText="1"/>
    </xf>
    <xf numFmtId="0" fontId="82" fillId="0" borderId="0" xfId="0" applyFont="1" applyFill="1" applyBorder="1"/>
    <xf numFmtId="0" fontId="81" fillId="0" borderId="0" xfId="1" applyFont="1" applyFill="1" applyBorder="1" applyAlignment="1">
      <alignment vertical="center" wrapText="1"/>
    </xf>
    <xf numFmtId="0" fontId="81" fillId="0" borderId="0" xfId="1" quotePrefix="1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3" fillId="0" borderId="0" xfId="1" applyFont="1" applyFill="1" applyBorder="1"/>
    <xf numFmtId="0" fontId="8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2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6" fillId="0" borderId="0" xfId="0" applyFont="1"/>
    <xf numFmtId="0" fontId="86" fillId="0" borderId="0" xfId="0" applyFont="1" applyAlignment="1"/>
    <xf numFmtId="0" fontId="88" fillId="0" borderId="0" xfId="0" applyFont="1" applyAlignment="1"/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88" fillId="0" borderId="0" xfId="0" applyFont="1"/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7" fillId="0" borderId="0" xfId="0" applyFont="1"/>
    <xf numFmtId="0" fontId="3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/>
    <xf numFmtId="0" fontId="87" fillId="0" borderId="0" xfId="0" applyFont="1" applyBorder="1"/>
    <xf numFmtId="0" fontId="74" fillId="0" borderId="10" xfId="0" applyFont="1" applyBorder="1"/>
    <xf numFmtId="0" fontId="74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 vertical="top" wrapText="1"/>
    </xf>
    <xf numFmtId="0" fontId="74" fillId="0" borderId="34" xfId="0" applyFont="1" applyBorder="1" applyAlignment="1">
      <alignment horizontal="center" vertical="top" wrapText="1"/>
    </xf>
    <xf numFmtId="166" fontId="38" fillId="23" borderId="30" xfId="0" applyNumberFormat="1" applyFont="1" applyFill="1" applyBorder="1" applyAlignment="1">
      <alignment horizontal="center"/>
    </xf>
    <xf numFmtId="0" fontId="93" fillId="0" borderId="0" xfId="0" applyFont="1"/>
    <xf numFmtId="0" fontId="9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5" fillId="0" borderId="0" xfId="0" applyFont="1" applyAlignment="1"/>
    <xf numFmtId="0" fontId="96" fillId="0" borderId="0" xfId="0" applyFont="1" applyAlignment="1">
      <alignment horizontal="center"/>
    </xf>
    <xf numFmtId="0" fontId="97" fillId="0" borderId="0" xfId="0" applyFont="1" applyAlignment="1">
      <alignment wrapText="1"/>
    </xf>
    <xf numFmtId="0" fontId="98" fillId="0" borderId="0" xfId="0" applyFont="1" applyBorder="1"/>
    <xf numFmtId="0" fontId="99" fillId="0" borderId="0" xfId="0" quotePrefix="1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6" fillId="0" borderId="0" xfId="0" applyFont="1"/>
    <xf numFmtId="0" fontId="95" fillId="0" borderId="0" xfId="0" applyFont="1" applyAlignment="1">
      <alignment wrapText="1"/>
    </xf>
    <xf numFmtId="0" fontId="0" fillId="0" borderId="0" xfId="0" quotePrefix="1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4" fillId="0" borderId="0" xfId="0" applyFont="1"/>
    <xf numFmtId="0" fontId="10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Fill="1" applyBorder="1" applyAlignment="1">
      <alignment vertical="top"/>
    </xf>
    <xf numFmtId="0" fontId="0" fillId="0" borderId="0" xfId="0" quotePrefix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 applyAlignment="1">
      <alignment wrapText="1"/>
    </xf>
    <xf numFmtId="0" fontId="105" fillId="0" borderId="0" xfId="0" applyFont="1"/>
    <xf numFmtId="0" fontId="105" fillId="0" borderId="0" xfId="0" applyFont="1" applyAlignment="1">
      <alignment horizontal="center"/>
    </xf>
    <xf numFmtId="0" fontId="105" fillId="0" borderId="0" xfId="0" applyFont="1" applyBorder="1" applyAlignment="1">
      <alignment horizontal="left"/>
    </xf>
    <xf numFmtId="0" fontId="106" fillId="0" borderId="0" xfId="0" applyFont="1"/>
    <xf numFmtId="0" fontId="106" fillId="0" borderId="0" xfId="0" applyFont="1" applyAlignment="1">
      <alignment horizontal="center"/>
    </xf>
    <xf numFmtId="0" fontId="107" fillId="0" borderId="0" xfId="0" applyFont="1" applyBorder="1" applyAlignment="1">
      <alignment horizontal="left"/>
    </xf>
    <xf numFmtId="0" fontId="51" fillId="0" borderId="0" xfId="0" quotePrefix="1" applyFont="1" applyBorder="1" applyAlignment="1">
      <alignment horizontal="center"/>
    </xf>
    <xf numFmtId="0" fontId="105" fillId="0" borderId="0" xfId="0" applyFont="1" applyBorder="1"/>
    <xf numFmtId="0" fontId="105" fillId="0" borderId="0" xfId="0" applyFont="1" applyBorder="1" applyAlignment="1">
      <alignment horizontal="center"/>
    </xf>
    <xf numFmtId="0" fontId="106" fillId="0" borderId="0" xfId="0" applyFont="1" applyBorder="1"/>
    <xf numFmtId="0" fontId="106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38" fillId="0" borderId="6" xfId="0" applyFont="1" applyFill="1" applyBorder="1"/>
    <xf numFmtId="0" fontId="22" fillId="0" borderId="0" xfId="0" applyFont="1" applyFill="1" applyBorder="1" applyAlignment="1">
      <alignment horizontal="center" wrapText="1"/>
    </xf>
    <xf numFmtId="0" fontId="78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8" fillId="0" borderId="0" xfId="2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Fill="1" applyBorder="1" applyAlignment="1">
      <alignment horizontal="center"/>
    </xf>
    <xf numFmtId="0" fontId="108" fillId="0" borderId="0" xfId="2" applyFont="1" applyBorder="1" applyAlignment="1">
      <alignment horizontal="center" vertical="center"/>
    </xf>
    <xf numFmtId="0" fontId="108" fillId="0" borderId="0" xfId="2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164" fontId="0" fillId="0" borderId="0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110" fillId="2" borderId="1" xfId="0" applyNumberFormat="1" applyFont="1" applyFill="1" applyBorder="1"/>
    <xf numFmtId="0" fontId="23" fillId="2" borderId="16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center"/>
    </xf>
    <xf numFmtId="0" fontId="41" fillId="0" borderId="13" xfId="0" applyFont="1" applyBorder="1"/>
    <xf numFmtId="0" fontId="39" fillId="0" borderId="13" xfId="0" applyFont="1" applyBorder="1"/>
    <xf numFmtId="0" fontId="35" fillId="0" borderId="0" xfId="0" applyFont="1" applyBorder="1"/>
    <xf numFmtId="0" fontId="39" fillId="0" borderId="0" xfId="0" applyFont="1" applyBorder="1" applyAlignment="1">
      <alignment vertical="top" wrapText="1"/>
    </xf>
    <xf numFmtId="165" fontId="16" fillId="2" borderId="1" xfId="0" quotePrefix="1" applyNumberFormat="1" applyFont="1" applyFill="1" applyBorder="1"/>
    <xf numFmtId="0" fontId="39" fillId="0" borderId="0" xfId="0" applyFont="1" applyBorder="1" applyAlignment="1">
      <alignment vertical="center" wrapText="1"/>
    </xf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112" fillId="0" borderId="0" xfId="0" applyFont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/>
    <xf numFmtId="0" fontId="35" fillId="0" borderId="0" xfId="0" applyFont="1" applyFill="1" applyBorder="1"/>
    <xf numFmtId="0" fontId="40" fillId="0" borderId="0" xfId="0" applyFont="1" applyBorder="1"/>
    <xf numFmtId="0" fontId="41" fillId="0" borderId="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111" fillId="0" borderId="0" xfId="0" applyFont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57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3" fillId="10" borderId="91" xfId="0" applyFont="1" applyFill="1" applyBorder="1"/>
    <xf numFmtId="0" fontId="2" fillId="10" borderId="55" xfId="0" applyFont="1" applyFill="1" applyBorder="1"/>
    <xf numFmtId="0" fontId="3" fillId="10" borderId="55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 vertical="top" wrapText="1"/>
    </xf>
    <xf numFmtId="0" fontId="5" fillId="10" borderId="55" xfId="0" applyFont="1" applyFill="1" applyBorder="1" applyAlignment="1">
      <alignment horizontal="center" wrapText="1"/>
    </xf>
    <xf numFmtId="0" fontId="4" fillId="10" borderId="55" xfId="0" applyFont="1" applyFill="1" applyBorder="1" applyAlignment="1">
      <alignment horizontal="center" vertical="top" wrapText="1"/>
    </xf>
    <xf numFmtId="0" fontId="4" fillId="10" borderId="55" xfId="0" applyFont="1" applyFill="1" applyBorder="1" applyAlignment="1">
      <alignment horizontal="center"/>
    </xf>
    <xf numFmtId="0" fontId="5" fillId="10" borderId="55" xfId="0" applyFont="1" applyFill="1" applyBorder="1"/>
    <xf numFmtId="0" fontId="15" fillId="10" borderId="84" xfId="0" applyFont="1" applyFill="1" applyBorder="1" applyAlignment="1">
      <alignment horizontal="center"/>
    </xf>
    <xf numFmtId="0" fontId="43" fillId="10" borderId="35" xfId="0" applyFont="1" applyFill="1" applyBorder="1"/>
    <xf numFmtId="0" fontId="2" fillId="10" borderId="36" xfId="0" applyFont="1" applyFill="1" applyBorder="1"/>
    <xf numFmtId="0" fontId="3" fillId="10" borderId="36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 vertical="top" wrapText="1"/>
    </xf>
    <xf numFmtId="0" fontId="36" fillId="10" borderId="36" xfId="0" applyFont="1" applyFill="1" applyBorder="1" applyAlignment="1">
      <alignment horizontal="center" wrapText="1"/>
    </xf>
    <xf numFmtId="0" fontId="12" fillId="10" borderId="36" xfId="0" applyFont="1" applyFill="1" applyBorder="1" applyAlignment="1">
      <alignment horizontal="center" vertical="top" wrapText="1"/>
    </xf>
    <xf numFmtId="0" fontId="36" fillId="10" borderId="36" xfId="0" applyFont="1" applyFill="1" applyBorder="1" applyAlignment="1">
      <alignment horizontal="center" vertical="top" wrapText="1"/>
    </xf>
    <xf numFmtId="0" fontId="12" fillId="10" borderId="36" xfId="0" applyFont="1" applyFill="1" applyBorder="1" applyAlignment="1">
      <alignment horizontal="center"/>
    </xf>
    <xf numFmtId="0" fontId="36" fillId="10" borderId="36" xfId="0" applyFont="1" applyFill="1" applyBorder="1"/>
    <xf numFmtId="0" fontId="37" fillId="10" borderId="37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 vertical="top" wrapText="1"/>
    </xf>
    <xf numFmtId="0" fontId="33" fillId="0" borderId="10" xfId="0" applyFont="1" applyBorder="1"/>
    <xf numFmtId="0" fontId="2" fillId="0" borderId="10" xfId="0" quotePrefix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44" fillId="0" borderId="10" xfId="0" applyFont="1" applyBorder="1"/>
    <xf numFmtId="0" fontId="68" fillId="0" borderId="10" xfId="0" applyFont="1" applyFill="1" applyBorder="1" applyAlignment="1"/>
    <xf numFmtId="0" fontId="22" fillId="0" borderId="10" xfId="0" applyFont="1" applyBorder="1"/>
    <xf numFmtId="0" fontId="33" fillId="0" borderId="81" xfId="0" applyFont="1" applyBorder="1"/>
    <xf numFmtId="0" fontId="61" fillId="0" borderId="81" xfId="0" applyFont="1" applyBorder="1" applyAlignment="1">
      <alignment horizontal="center" wrapText="1"/>
    </xf>
    <xf numFmtId="0" fontId="44" fillId="0" borderId="92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73" fillId="0" borderId="81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/>
    </xf>
    <xf numFmtId="0" fontId="38" fillId="0" borderId="8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1" fillId="0" borderId="6" xfId="0" applyFont="1" applyBorder="1"/>
    <xf numFmtId="0" fontId="41" fillId="0" borderId="6" xfId="0" applyFont="1" applyFill="1" applyBorder="1"/>
    <xf numFmtId="0" fontId="41" fillId="0" borderId="13" xfId="0" applyFont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 vertical="top" wrapText="1"/>
    </xf>
    <xf numFmtId="0" fontId="41" fillId="5" borderId="17" xfId="0" applyFont="1" applyFill="1" applyBorder="1" applyAlignment="1">
      <alignment horizontal="center" vertical="top" wrapText="1"/>
    </xf>
    <xf numFmtId="0" fontId="41" fillId="6" borderId="17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92" fillId="0" borderId="6" xfId="0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112" fillId="0" borderId="0" xfId="0" quotePrefix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12" fillId="0" borderId="0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8" fillId="0" borderId="68" xfId="0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113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vertical="center" wrapText="1"/>
    </xf>
    <xf numFmtId="0" fontId="30" fillId="0" borderId="0" xfId="0" applyFont="1" applyBorder="1" applyAlignment="1"/>
    <xf numFmtId="0" fontId="41" fillId="0" borderId="0" xfId="0" applyFont="1" applyBorder="1" applyAlignment="1">
      <alignment horizontal="center" vertical="top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88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3" fillId="0" borderId="0" xfId="1" applyFont="1" applyBorder="1"/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 vertical="top" wrapText="1"/>
    </xf>
    <xf numFmtId="0" fontId="33" fillId="0" borderId="0" xfId="1" applyFont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16" fillId="2" borderId="1" xfId="0" quotePrefix="1" applyNumberFormat="1" applyFont="1" applyFill="1" applyBorder="1" applyAlignment="1">
      <alignment horizontal="left"/>
    </xf>
    <xf numFmtId="0" fontId="38" fillId="0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12" fillId="0" borderId="0" xfId="1" applyFont="1" applyBorder="1"/>
    <xf numFmtId="0" fontId="112" fillId="0" borderId="0" xfId="0" applyFont="1" applyBorder="1"/>
    <xf numFmtId="0" fontId="11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 wrapText="1"/>
    </xf>
    <xf numFmtId="0" fontId="117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 wrapText="1"/>
    </xf>
    <xf numFmtId="0" fontId="65" fillId="0" borderId="0" xfId="0" applyFont="1" applyBorder="1"/>
    <xf numFmtId="0" fontId="116" fillId="0" borderId="0" xfId="0" applyFont="1" applyFill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111" fillId="0" borderId="29" xfId="0" applyFont="1" applyBorder="1" applyAlignment="1">
      <alignment horizontal="center" vertical="top" wrapText="1"/>
    </xf>
    <xf numFmtId="0" fontId="39" fillId="0" borderId="17" xfId="0" quotePrefix="1" applyFont="1" applyBorder="1" applyAlignment="1">
      <alignment horizontal="center" vertical="top" wrapText="1"/>
    </xf>
    <xf numFmtId="0" fontId="39" fillId="0" borderId="0" xfId="1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41" fillId="0" borderId="38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1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6" fillId="0" borderId="95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/>
    <xf numFmtId="0" fontId="11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 wrapText="1"/>
    </xf>
    <xf numFmtId="0" fontId="115" fillId="0" borderId="0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7" xfId="0" quotePrefix="1" applyFont="1" applyFill="1" applyBorder="1" applyAlignment="1">
      <alignment horizontal="center" vertical="top" wrapText="1"/>
    </xf>
    <xf numFmtId="0" fontId="38" fillId="0" borderId="71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 wrapText="1"/>
    </xf>
    <xf numFmtId="164" fontId="16" fillId="2" borderId="1" xfId="0" quotePrefix="1" applyNumberFormat="1" applyFont="1" applyFill="1" applyBorder="1"/>
    <xf numFmtId="0" fontId="15" fillId="0" borderId="17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33" xfId="0" applyFont="1" applyFill="1" applyBorder="1"/>
    <xf numFmtId="0" fontId="15" fillId="0" borderId="1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41" fillId="24" borderId="17" xfId="0" applyFont="1" applyFill="1" applyBorder="1" applyAlignment="1">
      <alignment horizontal="center" vertical="top" wrapText="1"/>
    </xf>
    <xf numFmtId="0" fontId="119" fillId="0" borderId="0" xfId="0" applyFont="1" applyBorder="1" applyAlignment="1">
      <alignment horizontal="left"/>
    </xf>
    <xf numFmtId="0" fontId="119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22" fillId="0" borderId="0" xfId="1" applyFont="1" applyBorder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119" fillId="0" borderId="0" xfId="0" applyFont="1" applyFill="1" applyBorder="1" applyAlignment="1">
      <alignment horizontal="left"/>
    </xf>
    <xf numFmtId="0" fontId="119" fillId="0" borderId="0" xfId="0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 vertical="top" wrapText="1"/>
    </xf>
    <xf numFmtId="0" fontId="39" fillId="0" borderId="62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15" fillId="0" borderId="0" xfId="0" quotePrefix="1" applyFont="1" applyFill="1" applyBorder="1"/>
    <xf numFmtId="0" fontId="24" fillId="0" borderId="0" xfId="0" applyFont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81" fillId="0" borderId="0" xfId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/>
    </xf>
    <xf numFmtId="0" fontId="11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/>
    <xf numFmtId="0" fontId="22" fillId="0" borderId="6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3" fillId="2" borderId="88" xfId="0" applyFont="1" applyFill="1" applyBorder="1" applyAlignment="1">
      <alignment horizontal="left"/>
    </xf>
    <xf numFmtId="164" fontId="16" fillId="2" borderId="89" xfId="0" applyNumberFormat="1" applyFont="1" applyFill="1" applyBorder="1" applyAlignment="1">
      <alignment horizontal="left"/>
    </xf>
    <xf numFmtId="0" fontId="23" fillId="2" borderId="88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 vertical="center" wrapText="1"/>
    </xf>
    <xf numFmtId="0" fontId="111" fillId="0" borderId="29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1" fillId="5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41" fillId="24" borderId="17" xfId="0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top" wrapText="1"/>
    </xf>
    <xf numFmtId="0" fontId="118" fillId="0" borderId="0" xfId="0" applyFont="1" applyBorder="1" applyAlignment="1">
      <alignment horizontal="center"/>
    </xf>
    <xf numFmtId="0" fontId="122" fillId="0" borderId="0" xfId="0" applyFont="1" applyFill="1" applyBorder="1" applyAlignment="1">
      <alignment horizontal="center" vertical="top" wrapText="1"/>
    </xf>
    <xf numFmtId="0" fontId="111" fillId="0" borderId="0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top" wrapText="1"/>
    </xf>
    <xf numFmtId="0" fontId="30" fillId="0" borderId="0" xfId="0" quotePrefix="1" applyFont="1" applyFill="1" applyBorder="1" applyAlignment="1">
      <alignment horizontal="center" vertical="center"/>
    </xf>
    <xf numFmtId="0" fontId="39" fillId="0" borderId="33" xfId="0" quotePrefix="1" applyFont="1" applyFill="1" applyBorder="1" applyAlignment="1">
      <alignment horizontal="center" vertical="top" wrapText="1"/>
    </xf>
    <xf numFmtId="0" fontId="39" fillId="0" borderId="10" xfId="0" applyFont="1" applyBorder="1"/>
    <xf numFmtId="0" fontId="3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41" fillId="0" borderId="87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9" fillId="0" borderId="13" xfId="0" applyFont="1" applyFill="1" applyBorder="1"/>
    <xf numFmtId="0" fontId="22" fillId="0" borderId="6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vertical="center"/>
    </xf>
    <xf numFmtId="0" fontId="41" fillId="0" borderId="96" xfId="0" applyFont="1" applyFill="1" applyBorder="1"/>
    <xf numFmtId="0" fontId="41" fillId="0" borderId="13" xfId="0" applyFont="1" applyFill="1" applyBorder="1"/>
    <xf numFmtId="0" fontId="15" fillId="0" borderId="81" xfId="0" applyFont="1" applyFill="1" applyBorder="1"/>
    <xf numFmtId="0" fontId="3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 vertical="center"/>
    </xf>
    <xf numFmtId="0" fontId="0" fillId="0" borderId="13" xfId="0" applyFont="1" applyFill="1" applyBorder="1"/>
  </cellXfs>
  <cellStyles count="5">
    <cellStyle name="Navadno 2" xfId="1"/>
    <cellStyle name="Navadno 3" xfId="4"/>
    <cellStyle name="Navadno_List1" xfId="2"/>
    <cellStyle name="Navadno_Razpored finala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121</xdr:row>
      <xdr:rowOff>142875</xdr:rowOff>
    </xdr:from>
    <xdr:to>
      <xdr:col>21</xdr:col>
      <xdr:colOff>304800</xdr:colOff>
      <xdr:row>123</xdr:row>
      <xdr:rowOff>104775</xdr:rowOff>
    </xdr:to>
    <xdr:sp macro="" textlink="">
      <xdr:nvSpPr>
        <xdr:cNvPr id="109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/>
        <xdr:cNvSpPr>
          <a:spLocks noChangeAspect="1" noChangeArrowheads="1"/>
        </xdr:cNvSpPr>
      </xdr:nvSpPr>
      <xdr:spPr bwMode="auto">
        <a:xfrm>
          <a:off x="6848475" y="22583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zoomScaleNormal="100" workbookViewId="0">
      <selection activeCell="W22" sqref="W22"/>
    </sheetView>
  </sheetViews>
  <sheetFormatPr defaultRowHeight="13.8" x14ac:dyDescent="0.25"/>
  <cols>
    <col min="1" max="1" width="0.6640625" style="1" customWidth="1"/>
    <col min="2" max="2" width="3.88671875" style="1" customWidth="1"/>
    <col min="3" max="3" width="18.109375" style="1" customWidth="1"/>
    <col min="4" max="4" width="3.6640625" style="2" customWidth="1"/>
    <col min="5" max="5" width="6" style="1" customWidth="1"/>
    <col min="6" max="6" width="6.109375" style="1" customWidth="1"/>
    <col min="7" max="7" width="4" style="1" customWidth="1"/>
    <col min="8" max="8" width="6.109375" style="1" customWidth="1"/>
    <col min="9" max="9" width="3.33203125" style="1" customWidth="1"/>
    <col min="10" max="10" width="6.109375" style="1" customWidth="1"/>
    <col min="11" max="11" width="3.5546875" style="1" customWidth="1"/>
    <col min="12" max="12" width="5.88671875" style="3" customWidth="1"/>
    <col min="13" max="13" width="3.6640625" style="4" customWidth="1"/>
    <col min="14" max="14" width="5.5546875" style="4" customWidth="1"/>
    <col min="15" max="15" width="3.6640625" style="4" customWidth="1"/>
    <col min="16" max="16" width="5.6640625" style="4" customWidth="1"/>
    <col min="17" max="17" width="3.6640625" style="4" customWidth="1"/>
    <col min="18" max="18" width="8" style="5" customWidth="1"/>
    <col min="19" max="19" width="4.6640625" style="6" customWidth="1"/>
    <col min="20" max="21" width="4.33203125" style="7" hidden="1" customWidth="1"/>
    <col min="22" max="22" width="20.33203125" style="121" customWidth="1"/>
    <col min="23" max="23" width="7.88671875" style="121" customWidth="1"/>
    <col min="24" max="24" width="12.5546875" style="121" customWidth="1"/>
    <col min="25" max="27" width="8.6640625" customWidth="1"/>
  </cols>
  <sheetData>
    <row r="1" spans="1:28" ht="7.5" customHeight="1" thickBot="1" x14ac:dyDescent="0.3"/>
    <row r="2" spans="1:28" ht="25.2" thickBot="1" x14ac:dyDescent="0.45">
      <c r="B2" s="289" t="s">
        <v>127</v>
      </c>
      <c r="C2" s="290"/>
      <c r="D2" s="291"/>
      <c r="E2" s="290"/>
      <c r="F2" s="290"/>
      <c r="G2" s="290"/>
      <c r="H2" s="290"/>
      <c r="I2" s="290"/>
      <c r="J2" s="290"/>
      <c r="K2" s="290"/>
      <c r="L2" s="292"/>
      <c r="M2" s="290"/>
      <c r="N2" s="290"/>
      <c r="O2" s="290"/>
      <c r="P2" s="290"/>
      <c r="Q2" s="290"/>
      <c r="R2" s="293"/>
    </row>
    <row r="3" spans="1:28" x14ac:dyDescent="0.25">
      <c r="B3" s="294" t="s">
        <v>129</v>
      </c>
      <c r="C3" s="295"/>
      <c r="D3" s="296"/>
      <c r="E3" s="295"/>
      <c r="F3" s="297" t="s">
        <v>0</v>
      </c>
      <c r="G3" s="298"/>
      <c r="H3" s="299" t="s">
        <v>1</v>
      </c>
      <c r="I3" s="300"/>
      <c r="J3" s="297" t="s">
        <v>2</v>
      </c>
      <c r="K3" s="298"/>
      <c r="L3" s="297" t="s">
        <v>3</v>
      </c>
      <c r="M3" s="301"/>
      <c r="N3" s="302" t="s">
        <v>4</v>
      </c>
      <c r="O3" s="301"/>
      <c r="P3" s="302" t="s">
        <v>5</v>
      </c>
      <c r="Q3" s="303"/>
      <c r="R3" s="304" t="s">
        <v>6</v>
      </c>
    </row>
    <row r="4" spans="1:28" s="15" customFormat="1" ht="14.4" thickBot="1" x14ac:dyDescent="0.3">
      <c r="A4" s="9"/>
      <c r="B4" s="305"/>
      <c r="C4" s="203"/>
      <c r="D4" s="204"/>
      <c r="E4" s="203"/>
      <c r="F4" s="933">
        <v>43418</v>
      </c>
      <c r="G4" s="933"/>
      <c r="H4" s="10" t="s">
        <v>128</v>
      </c>
      <c r="I4" s="11"/>
      <c r="J4" s="662" t="s">
        <v>131</v>
      </c>
      <c r="K4" s="12"/>
      <c r="L4" s="803" t="s">
        <v>197</v>
      </c>
      <c r="M4" s="13"/>
      <c r="N4" s="875" t="s">
        <v>196</v>
      </c>
      <c r="O4" s="13"/>
      <c r="P4" s="875" t="s">
        <v>195</v>
      </c>
      <c r="Q4" s="14"/>
      <c r="R4" s="306"/>
      <c r="S4" s="287"/>
      <c r="T4" s="16"/>
      <c r="U4" s="16"/>
      <c r="V4" s="652"/>
      <c r="W4" s="652"/>
      <c r="X4" s="652"/>
    </row>
    <row r="5" spans="1:28" ht="17.399999999999999" x14ac:dyDescent="0.3">
      <c r="B5" s="307"/>
      <c r="C5" s="17"/>
      <c r="D5" s="18"/>
      <c r="E5" s="19"/>
      <c r="F5" s="20" t="s">
        <v>7</v>
      </c>
      <c r="G5" s="21"/>
      <c r="H5" s="20" t="s">
        <v>48</v>
      </c>
      <c r="I5" s="20"/>
      <c r="J5" s="22" t="s">
        <v>7</v>
      </c>
      <c r="K5" s="21"/>
      <c r="L5" s="23" t="s">
        <v>48</v>
      </c>
      <c r="M5" s="21"/>
      <c r="N5" s="22" t="s">
        <v>7</v>
      </c>
      <c r="O5" s="21"/>
      <c r="P5" s="655"/>
      <c r="Q5" s="24"/>
      <c r="R5" s="308"/>
      <c r="S5" s="6" t="s">
        <v>8</v>
      </c>
      <c r="T5" s="173"/>
      <c r="V5" s="974"/>
    </row>
    <row r="6" spans="1:28" ht="14.4" thickBot="1" x14ac:dyDescent="0.3">
      <c r="B6" s="370"/>
      <c r="C6" s="132" t="s">
        <v>9</v>
      </c>
      <c r="D6" s="133" t="s">
        <v>10</v>
      </c>
      <c r="E6" s="134" t="s">
        <v>11</v>
      </c>
      <c r="F6" s="932" t="s">
        <v>12</v>
      </c>
      <c r="G6" s="932"/>
      <c r="H6" s="934" t="s">
        <v>13</v>
      </c>
      <c r="I6" s="934"/>
      <c r="J6" s="932" t="s">
        <v>12</v>
      </c>
      <c r="K6" s="932"/>
      <c r="L6" s="932" t="s">
        <v>74</v>
      </c>
      <c r="M6" s="932"/>
      <c r="N6" s="656" t="s">
        <v>12</v>
      </c>
      <c r="O6" s="657"/>
      <c r="P6" s="656" t="s">
        <v>13</v>
      </c>
      <c r="Q6" s="135"/>
      <c r="R6" s="371" t="s">
        <v>14</v>
      </c>
      <c r="S6" s="288" t="s">
        <v>15</v>
      </c>
      <c r="T6" s="25" t="s">
        <v>16</v>
      </c>
    </row>
    <row r="7" spans="1:28" s="1" customFormat="1" ht="13.5" customHeight="1" x14ac:dyDescent="0.2">
      <c r="B7" s="141" t="s">
        <v>17</v>
      </c>
      <c r="C7" s="960" t="s">
        <v>113</v>
      </c>
      <c r="D7" s="685" t="s">
        <v>58</v>
      </c>
      <c r="E7" s="688" t="s">
        <v>29</v>
      </c>
      <c r="F7" s="754">
        <v>139</v>
      </c>
      <c r="G7" s="532">
        <v>22</v>
      </c>
      <c r="H7" s="328">
        <v>157</v>
      </c>
      <c r="I7" s="349">
        <v>30</v>
      </c>
      <c r="J7" s="328">
        <v>156</v>
      </c>
      <c r="K7" s="349">
        <v>26</v>
      </c>
      <c r="L7" s="333"/>
      <c r="M7" s="532"/>
      <c r="N7" s="742">
        <v>167</v>
      </c>
      <c r="O7" s="349">
        <v>30</v>
      </c>
      <c r="P7" s="347"/>
      <c r="Q7" s="349"/>
      <c r="R7" s="145">
        <f>G7+I7+K7+M7+O7+Q7-S7</f>
        <v>108</v>
      </c>
      <c r="S7" s="28">
        <v>0</v>
      </c>
      <c r="T7" s="26">
        <v>30</v>
      </c>
      <c r="U7" s="26">
        <v>60</v>
      </c>
      <c r="V7" s="757"/>
      <c r="W7" s="532"/>
      <c r="X7" s="757"/>
      <c r="Y7" s="675"/>
      <c r="Z7" s="675"/>
      <c r="AA7" s="951"/>
      <c r="AB7" s="29"/>
    </row>
    <row r="8" spans="1:28" s="1" customFormat="1" ht="13.8" customHeight="1" x14ac:dyDescent="0.2">
      <c r="B8" s="143" t="s">
        <v>19</v>
      </c>
      <c r="C8" s="690" t="s">
        <v>122</v>
      </c>
      <c r="D8" s="685" t="s">
        <v>120</v>
      </c>
      <c r="E8" s="680" t="s">
        <v>21</v>
      </c>
      <c r="F8" s="755">
        <v>159</v>
      </c>
      <c r="G8" s="532">
        <v>26</v>
      </c>
      <c r="H8" s="328">
        <v>98</v>
      </c>
      <c r="I8" s="349">
        <v>14</v>
      </c>
      <c r="J8" s="328">
        <v>156</v>
      </c>
      <c r="K8" s="349">
        <v>24</v>
      </c>
      <c r="L8" s="329">
        <v>147</v>
      </c>
      <c r="M8" s="532">
        <v>30</v>
      </c>
      <c r="N8" s="742">
        <v>120</v>
      </c>
      <c r="O8" s="349">
        <v>17</v>
      </c>
      <c r="P8" s="347"/>
      <c r="Q8" s="756"/>
      <c r="R8" s="145">
        <f>G8+I8+K8+M8+O8+Q8-S8</f>
        <v>97</v>
      </c>
      <c r="S8" s="28">
        <v>14</v>
      </c>
      <c r="T8" s="26">
        <v>26</v>
      </c>
      <c r="U8" s="26">
        <v>52</v>
      </c>
      <c r="V8" s="680"/>
      <c r="W8" s="669"/>
      <c r="X8" s="680"/>
      <c r="Y8" s="675"/>
      <c r="Z8" s="675"/>
      <c r="AA8" s="951"/>
      <c r="AB8" s="29"/>
    </row>
    <row r="9" spans="1:28" s="1" customFormat="1" ht="14.25" customHeight="1" x14ac:dyDescent="0.2">
      <c r="B9" s="683" t="s">
        <v>22</v>
      </c>
      <c r="C9" s="729" t="s">
        <v>111</v>
      </c>
      <c r="D9" s="741" t="s">
        <v>58</v>
      </c>
      <c r="E9" s="757" t="s">
        <v>21</v>
      </c>
      <c r="F9" s="755">
        <v>161</v>
      </c>
      <c r="G9" s="532">
        <v>30</v>
      </c>
      <c r="H9" s="328">
        <v>152</v>
      </c>
      <c r="I9" s="349">
        <v>24</v>
      </c>
      <c r="J9" s="328">
        <v>145</v>
      </c>
      <c r="K9" s="349">
        <v>20</v>
      </c>
      <c r="L9" s="329">
        <v>129</v>
      </c>
      <c r="M9" s="532">
        <v>21</v>
      </c>
      <c r="N9" s="742">
        <v>146</v>
      </c>
      <c r="O9" s="349">
        <v>20</v>
      </c>
      <c r="P9" s="346"/>
      <c r="Q9" s="349"/>
      <c r="R9" s="145">
        <f>G9+I9+K9+M9+O9+Q9-S9</f>
        <v>95</v>
      </c>
      <c r="S9" s="28">
        <v>20</v>
      </c>
      <c r="T9" s="26">
        <v>24</v>
      </c>
      <c r="U9" s="26">
        <v>48</v>
      </c>
      <c r="V9" s="757"/>
      <c r="W9" s="532"/>
      <c r="X9" s="757"/>
      <c r="Y9" s="675"/>
      <c r="Z9" s="675"/>
      <c r="AA9" s="951"/>
      <c r="AB9" s="29"/>
    </row>
    <row r="10" spans="1:28" s="1" customFormat="1" ht="14.25" customHeight="1" x14ac:dyDescent="0.2">
      <c r="B10" s="515">
        <v>4</v>
      </c>
      <c r="C10" s="744" t="s">
        <v>110</v>
      </c>
      <c r="D10" s="745" t="s">
        <v>58</v>
      </c>
      <c r="E10" s="672" t="s">
        <v>24</v>
      </c>
      <c r="F10" s="758">
        <v>149</v>
      </c>
      <c r="G10" s="532">
        <v>24</v>
      </c>
      <c r="H10" s="335">
        <v>114</v>
      </c>
      <c r="I10" s="349">
        <v>16</v>
      </c>
      <c r="J10" s="335">
        <v>139</v>
      </c>
      <c r="K10" s="349">
        <v>19</v>
      </c>
      <c r="L10" s="333">
        <v>134</v>
      </c>
      <c r="M10" s="532">
        <v>24</v>
      </c>
      <c r="N10" s="739">
        <v>161</v>
      </c>
      <c r="O10" s="349">
        <v>26</v>
      </c>
      <c r="P10" s="347"/>
      <c r="Q10" s="349"/>
      <c r="R10" s="145">
        <f>G10+I10+K10+M10+O10+Q10-S10</f>
        <v>93</v>
      </c>
      <c r="S10" s="28">
        <v>16</v>
      </c>
      <c r="T10" s="26">
        <v>22</v>
      </c>
      <c r="U10" s="26">
        <v>44</v>
      </c>
      <c r="V10" s="663"/>
      <c r="W10" s="670"/>
      <c r="X10" s="663"/>
      <c r="Y10" s="676"/>
      <c r="Z10" s="676"/>
      <c r="AA10" s="951"/>
      <c r="AB10" s="29"/>
    </row>
    <row r="11" spans="1:28" s="1" customFormat="1" ht="14.25" customHeight="1" x14ac:dyDescent="0.2">
      <c r="B11" s="515">
        <v>5</v>
      </c>
      <c r="C11" s="744" t="s">
        <v>114</v>
      </c>
      <c r="D11" s="686" t="s">
        <v>58</v>
      </c>
      <c r="E11" s="663" t="s">
        <v>29</v>
      </c>
      <c r="F11" s="758">
        <v>125</v>
      </c>
      <c r="G11" s="532">
        <v>21</v>
      </c>
      <c r="H11" s="335">
        <v>155</v>
      </c>
      <c r="I11" s="349">
        <v>26</v>
      </c>
      <c r="J11" s="335">
        <v>134</v>
      </c>
      <c r="K11" s="349">
        <v>16</v>
      </c>
      <c r="L11" s="333">
        <v>133</v>
      </c>
      <c r="M11" s="532">
        <v>22</v>
      </c>
      <c r="N11" s="739">
        <v>156</v>
      </c>
      <c r="O11" s="349">
        <v>24</v>
      </c>
      <c r="P11" s="347"/>
      <c r="Q11" s="349"/>
      <c r="R11" s="145">
        <f>G11+I11+K11+M11+O11+Q11-S11</f>
        <v>93</v>
      </c>
      <c r="S11" s="28">
        <v>16</v>
      </c>
      <c r="T11" s="26">
        <v>21</v>
      </c>
      <c r="U11" s="26">
        <v>42</v>
      </c>
      <c r="V11" s="672"/>
      <c r="W11" s="814"/>
      <c r="X11" s="672"/>
      <c r="Y11" s="818"/>
      <c r="Z11" s="818"/>
      <c r="AA11" s="951"/>
      <c r="AB11" s="29"/>
    </row>
    <row r="12" spans="1:28" s="1" customFormat="1" ht="14.25" customHeight="1" x14ac:dyDescent="0.2">
      <c r="B12" s="515">
        <v>6</v>
      </c>
      <c r="C12" s="744" t="s">
        <v>136</v>
      </c>
      <c r="D12" s="745" t="s">
        <v>58</v>
      </c>
      <c r="E12" s="672" t="s">
        <v>29</v>
      </c>
      <c r="F12" s="759">
        <v>54</v>
      </c>
      <c r="G12" s="532">
        <v>13</v>
      </c>
      <c r="H12" s="335">
        <v>103</v>
      </c>
      <c r="I12" s="349">
        <v>15</v>
      </c>
      <c r="J12" s="335">
        <v>159</v>
      </c>
      <c r="K12" s="349">
        <v>30</v>
      </c>
      <c r="L12" s="333">
        <v>126</v>
      </c>
      <c r="M12" s="532">
        <v>20</v>
      </c>
      <c r="N12" s="739">
        <v>150</v>
      </c>
      <c r="O12" s="349">
        <v>21</v>
      </c>
      <c r="P12" s="346"/>
      <c r="Q12" s="756"/>
      <c r="R12" s="145">
        <f>G12+I12+K12+M12+O12+Q12-S12</f>
        <v>86</v>
      </c>
      <c r="S12" s="28">
        <v>13</v>
      </c>
      <c r="T12" s="26">
        <v>20</v>
      </c>
      <c r="U12" s="26">
        <v>40</v>
      </c>
      <c r="V12" s="672"/>
      <c r="W12" s="814"/>
      <c r="X12" s="672"/>
      <c r="Y12" s="676"/>
      <c r="Z12" s="676"/>
      <c r="AA12" s="951"/>
      <c r="AB12" s="29"/>
    </row>
    <row r="13" spans="1:28" s="1" customFormat="1" ht="14.25" customHeight="1" x14ac:dyDescent="0.2">
      <c r="B13" s="515">
        <v>7</v>
      </c>
      <c r="C13" s="681" t="s">
        <v>163</v>
      </c>
      <c r="D13" s="686" t="s">
        <v>58</v>
      </c>
      <c r="E13" s="663" t="s">
        <v>21</v>
      </c>
      <c r="F13" s="332">
        <v>121</v>
      </c>
      <c r="G13" s="532">
        <v>19</v>
      </c>
      <c r="H13" s="335">
        <v>148</v>
      </c>
      <c r="I13" s="532">
        <v>22</v>
      </c>
      <c r="J13" s="568">
        <v>153</v>
      </c>
      <c r="K13" s="532">
        <v>22</v>
      </c>
      <c r="L13" s="568">
        <v>125</v>
      </c>
      <c r="M13" s="532">
        <v>19</v>
      </c>
      <c r="N13" s="759">
        <v>154</v>
      </c>
      <c r="O13" s="532">
        <v>22</v>
      </c>
      <c r="P13" s="347"/>
      <c r="Q13" s="532"/>
      <c r="R13" s="145">
        <f>G13+I13+K13+M13+O13+Q13-S13</f>
        <v>85</v>
      </c>
      <c r="S13" s="28">
        <v>19</v>
      </c>
      <c r="T13" s="26">
        <v>19</v>
      </c>
      <c r="U13" s="26">
        <v>38</v>
      </c>
      <c r="V13" s="661"/>
      <c r="W13" s="43"/>
      <c r="X13" s="264"/>
      <c r="Y13" s="667"/>
      <c r="Z13" s="667"/>
      <c r="AA13" s="682"/>
      <c r="AB13" s="29"/>
    </row>
    <row r="14" spans="1:28" s="1" customFormat="1" ht="14.25" customHeight="1" x14ac:dyDescent="0.2">
      <c r="B14" s="515">
        <v>8</v>
      </c>
      <c r="C14" s="681" t="s">
        <v>139</v>
      </c>
      <c r="D14" s="686" t="s">
        <v>58</v>
      </c>
      <c r="E14" s="663" t="s">
        <v>21</v>
      </c>
      <c r="F14" s="758">
        <v>98</v>
      </c>
      <c r="G14" s="532">
        <v>17</v>
      </c>
      <c r="H14" s="335">
        <v>123</v>
      </c>
      <c r="I14" s="349">
        <v>19</v>
      </c>
      <c r="J14" s="335">
        <v>148</v>
      </c>
      <c r="K14" s="349">
        <v>21</v>
      </c>
      <c r="L14" s="333">
        <v>123</v>
      </c>
      <c r="M14" s="532">
        <v>18</v>
      </c>
      <c r="N14" s="739">
        <v>113</v>
      </c>
      <c r="O14" s="349">
        <v>16</v>
      </c>
      <c r="P14" s="347"/>
      <c r="Q14" s="349"/>
      <c r="R14" s="145">
        <f>G14+I14+K14+M14+O14+Q14-S14</f>
        <v>75</v>
      </c>
      <c r="S14" s="28">
        <v>16</v>
      </c>
      <c r="T14" s="26">
        <v>18</v>
      </c>
      <c r="U14" s="26">
        <v>36</v>
      </c>
      <c r="V14" s="264"/>
      <c r="W14" s="764"/>
      <c r="X14" s="837"/>
      <c r="Y14" s="676"/>
      <c r="Z14" s="676"/>
      <c r="AA14" s="682"/>
      <c r="AB14" s="29"/>
    </row>
    <row r="15" spans="1:28" s="1" customFormat="1" ht="14.25" customHeight="1" x14ac:dyDescent="0.2">
      <c r="B15" s="515">
        <v>9</v>
      </c>
      <c r="C15" s="681" t="s">
        <v>135</v>
      </c>
      <c r="D15" s="745" t="s">
        <v>58</v>
      </c>
      <c r="E15" s="672" t="s">
        <v>29</v>
      </c>
      <c r="F15" s="758">
        <v>120</v>
      </c>
      <c r="G15" s="532">
        <v>18</v>
      </c>
      <c r="H15" s="802">
        <v>130</v>
      </c>
      <c r="I15" s="349">
        <v>20</v>
      </c>
      <c r="J15" s="335">
        <v>113</v>
      </c>
      <c r="K15" s="349">
        <v>15</v>
      </c>
      <c r="L15" s="333">
        <v>122</v>
      </c>
      <c r="M15" s="532">
        <v>17</v>
      </c>
      <c r="N15" s="739">
        <v>142</v>
      </c>
      <c r="O15" s="349">
        <v>19</v>
      </c>
      <c r="P15" s="346"/>
      <c r="Q15" s="349"/>
      <c r="R15" s="145">
        <f>G15+I15+K15+M15+O15+Q15-S15</f>
        <v>74</v>
      </c>
      <c r="S15" s="28">
        <v>15</v>
      </c>
      <c r="T15" s="26">
        <v>17</v>
      </c>
      <c r="U15" s="26">
        <v>34</v>
      </c>
      <c r="V15" s="663"/>
      <c r="W15" s="670"/>
      <c r="X15" s="663"/>
      <c r="Y15" s="676"/>
      <c r="Z15" s="676"/>
      <c r="AA15" s="682"/>
      <c r="AB15" s="29"/>
    </row>
    <row r="16" spans="1:28" s="1" customFormat="1" ht="14.25" customHeight="1" x14ac:dyDescent="0.2">
      <c r="B16" s="515">
        <v>10</v>
      </c>
      <c r="C16" s="659" t="s">
        <v>183</v>
      </c>
      <c r="D16" s="972" t="s">
        <v>58</v>
      </c>
      <c r="E16" s="264" t="s">
        <v>21</v>
      </c>
      <c r="F16" s="326"/>
      <c r="G16" s="26"/>
      <c r="H16" s="355"/>
      <c r="I16" s="49"/>
      <c r="J16" s="355">
        <v>137</v>
      </c>
      <c r="K16" s="49">
        <v>17</v>
      </c>
      <c r="L16" s="340">
        <v>136</v>
      </c>
      <c r="M16" s="26">
        <v>26</v>
      </c>
      <c r="N16" s="339">
        <v>127</v>
      </c>
      <c r="O16" s="49">
        <v>18</v>
      </c>
      <c r="P16" s="377"/>
      <c r="Q16" s="349"/>
      <c r="R16" s="156">
        <f>G16+I16+K16+M16+O16+Q16-S16</f>
        <v>61</v>
      </c>
      <c r="S16" s="28">
        <v>0</v>
      </c>
      <c r="T16" s="26">
        <v>16</v>
      </c>
      <c r="U16" s="26">
        <v>32</v>
      </c>
      <c r="V16" s="663"/>
      <c r="W16" s="670"/>
      <c r="X16" s="663"/>
      <c r="Y16" s="676"/>
      <c r="Z16" s="676"/>
      <c r="AA16" s="682"/>
      <c r="AB16" s="29"/>
    </row>
    <row r="17" spans="1:28" s="1" customFormat="1" ht="14.25" customHeight="1" x14ac:dyDescent="0.2">
      <c r="B17" s="515">
        <v>11</v>
      </c>
      <c r="C17" s="744" t="s">
        <v>200</v>
      </c>
      <c r="D17" s="745" t="s">
        <v>58</v>
      </c>
      <c r="E17" s="672" t="s">
        <v>29</v>
      </c>
      <c r="F17" s="758">
        <v>90</v>
      </c>
      <c r="G17" s="532">
        <v>15</v>
      </c>
      <c r="H17" s="335">
        <v>114</v>
      </c>
      <c r="I17" s="349">
        <v>17</v>
      </c>
      <c r="J17" s="335">
        <v>89</v>
      </c>
      <c r="K17" s="349">
        <v>13</v>
      </c>
      <c r="L17" s="333">
        <v>81</v>
      </c>
      <c r="M17" s="532">
        <v>16</v>
      </c>
      <c r="N17" s="739"/>
      <c r="O17" s="349"/>
      <c r="P17" s="347"/>
      <c r="Q17" s="349"/>
      <c r="R17" s="145">
        <f>G17+I17+K17+M17+O17+Q17-S17</f>
        <v>61</v>
      </c>
      <c r="S17" s="28">
        <v>0</v>
      </c>
      <c r="T17" s="26">
        <v>15</v>
      </c>
      <c r="U17" s="26">
        <v>30</v>
      </c>
      <c r="V17" s="663"/>
      <c r="W17" s="670"/>
      <c r="X17" s="663"/>
      <c r="Y17" s="676"/>
      <c r="Z17" s="676"/>
      <c r="AA17" s="682"/>
      <c r="AB17" s="29"/>
    </row>
    <row r="18" spans="1:28" s="1" customFormat="1" ht="14.25" customHeight="1" x14ac:dyDescent="0.2">
      <c r="B18" s="515">
        <v>12</v>
      </c>
      <c r="C18" s="681" t="s">
        <v>142</v>
      </c>
      <c r="D18" s="686" t="s">
        <v>120</v>
      </c>
      <c r="E18" s="663" t="s">
        <v>21</v>
      </c>
      <c r="F18" s="759">
        <v>40</v>
      </c>
      <c r="G18" s="532">
        <v>12</v>
      </c>
      <c r="H18" s="335">
        <v>61</v>
      </c>
      <c r="I18" s="349">
        <v>12</v>
      </c>
      <c r="J18" s="335">
        <v>95</v>
      </c>
      <c r="K18" s="349">
        <v>14</v>
      </c>
      <c r="L18" s="333">
        <v>63</v>
      </c>
      <c r="M18" s="532">
        <v>15</v>
      </c>
      <c r="N18" s="739">
        <v>97</v>
      </c>
      <c r="O18" s="349">
        <v>14</v>
      </c>
      <c r="P18" s="346"/>
      <c r="Q18" s="756"/>
      <c r="R18" s="145">
        <f>G18+I18+K18+M18+O18+Q18-S18</f>
        <v>55</v>
      </c>
      <c r="S18" s="28">
        <v>12</v>
      </c>
      <c r="T18" s="26">
        <v>14</v>
      </c>
      <c r="U18" s="26">
        <v>28</v>
      </c>
      <c r="V18" s="663"/>
      <c r="W18" s="670"/>
      <c r="X18" s="663"/>
      <c r="Y18" s="676"/>
      <c r="Z18" s="676"/>
      <c r="AA18" s="682"/>
      <c r="AB18" s="29"/>
    </row>
    <row r="19" spans="1:28" s="1" customFormat="1" ht="14.25" customHeight="1" x14ac:dyDescent="0.2">
      <c r="B19" s="515">
        <v>13</v>
      </c>
      <c r="C19" s="681" t="s">
        <v>137</v>
      </c>
      <c r="D19" s="670">
        <v>10</v>
      </c>
      <c r="E19" s="663" t="s">
        <v>21</v>
      </c>
      <c r="F19" s="758">
        <v>123</v>
      </c>
      <c r="G19" s="532">
        <v>20</v>
      </c>
      <c r="H19" s="328"/>
      <c r="I19" s="349"/>
      <c r="J19" s="335">
        <v>138</v>
      </c>
      <c r="K19" s="349">
        <v>18</v>
      </c>
      <c r="L19" s="329"/>
      <c r="M19" s="532"/>
      <c r="N19" s="739">
        <v>108</v>
      </c>
      <c r="O19" s="349">
        <v>15</v>
      </c>
      <c r="P19" s="346"/>
      <c r="Q19" s="349"/>
      <c r="R19" s="145">
        <f>G19+I19+K19+M19+O19+Q19-S19</f>
        <v>53</v>
      </c>
      <c r="S19" s="28">
        <v>0</v>
      </c>
      <c r="T19" s="26">
        <v>13</v>
      </c>
      <c r="U19" s="26">
        <v>26</v>
      </c>
      <c r="V19" s="264"/>
      <c r="W19" s="43"/>
      <c r="X19" s="264"/>
      <c r="Y19" s="667"/>
      <c r="Z19" s="667"/>
      <c r="AA19" s="682"/>
      <c r="AB19" s="29"/>
    </row>
    <row r="20" spans="1:28" s="1" customFormat="1" ht="14.25" customHeight="1" x14ac:dyDescent="0.2">
      <c r="B20" s="515">
        <v>14</v>
      </c>
      <c r="C20" s="681" t="s">
        <v>141</v>
      </c>
      <c r="D20" s="686" t="s">
        <v>58</v>
      </c>
      <c r="E20" s="663" t="s">
        <v>21</v>
      </c>
      <c r="F20" s="758">
        <v>74</v>
      </c>
      <c r="G20" s="532">
        <v>14</v>
      </c>
      <c r="H20" s="335">
        <v>74</v>
      </c>
      <c r="I20" s="349">
        <v>13</v>
      </c>
      <c r="J20" s="335"/>
      <c r="K20" s="349"/>
      <c r="L20" s="333"/>
      <c r="M20" s="532"/>
      <c r="N20" s="739"/>
      <c r="O20" s="88"/>
      <c r="P20" s="347"/>
      <c r="Q20" s="349"/>
      <c r="R20" s="145">
        <f>G20+I20+K20+M20+O20+Q20-S20</f>
        <v>27</v>
      </c>
      <c r="S20" s="28">
        <v>0</v>
      </c>
      <c r="T20" s="26">
        <v>12</v>
      </c>
      <c r="U20" s="26">
        <v>24</v>
      </c>
      <c r="V20" s="653"/>
      <c r="W20" s="670"/>
      <c r="X20" s="653"/>
      <c r="Y20" s="60"/>
      <c r="Z20" s="60"/>
      <c r="AA20" s="59"/>
      <c r="AB20" s="29"/>
    </row>
    <row r="21" spans="1:28" s="1" customFormat="1" ht="14.25" customHeight="1" x14ac:dyDescent="0.2">
      <c r="B21" s="515">
        <v>15</v>
      </c>
      <c r="C21" s="681" t="s">
        <v>140</v>
      </c>
      <c r="D21" s="686" t="s">
        <v>58</v>
      </c>
      <c r="E21" s="663" t="s">
        <v>21</v>
      </c>
      <c r="F21" s="758">
        <v>97</v>
      </c>
      <c r="G21" s="805">
        <v>16</v>
      </c>
      <c r="H21" s="335"/>
      <c r="I21" s="349"/>
      <c r="J21" s="335"/>
      <c r="K21" s="349"/>
      <c r="L21" s="333"/>
      <c r="M21" s="532"/>
      <c r="N21" s="739"/>
      <c r="O21" s="88"/>
      <c r="P21" s="347"/>
      <c r="Q21" s="349"/>
      <c r="R21" s="145">
        <f>G21+I21+K21+M21+O21+Q21-S21</f>
        <v>16</v>
      </c>
      <c r="S21" s="28">
        <v>0</v>
      </c>
      <c r="T21" s="26">
        <v>11</v>
      </c>
      <c r="U21" s="26">
        <v>22</v>
      </c>
      <c r="V21" s="264"/>
      <c r="W21" s="667"/>
      <c r="X21" s="264"/>
      <c r="Y21" s="668"/>
      <c r="Z21" s="668"/>
      <c r="AA21" s="682"/>
      <c r="AB21" s="29"/>
    </row>
    <row r="22" spans="1:28" s="1" customFormat="1" ht="14.25" customHeight="1" thickBot="1" x14ac:dyDescent="0.25">
      <c r="B22" s="515"/>
      <c r="C22" s="659"/>
      <c r="D22" s="264"/>
      <c r="E22" s="264"/>
      <c r="F22" s="275"/>
      <c r="G22" s="61"/>
      <c r="H22" s="355"/>
      <c r="I22" s="49"/>
      <c r="J22" s="356"/>
      <c r="K22" s="49"/>
      <c r="L22" s="340"/>
      <c r="M22" s="26"/>
      <c r="N22" s="338"/>
      <c r="O22" s="74"/>
      <c r="P22" s="376"/>
      <c r="Q22" s="283"/>
      <c r="R22" s="156"/>
      <c r="S22" s="28">
        <v>0</v>
      </c>
      <c r="T22" s="26">
        <v>10</v>
      </c>
      <c r="U22" s="26">
        <v>20</v>
      </c>
      <c r="V22" s="264"/>
      <c r="W22" s="667"/>
      <c r="X22" s="264"/>
      <c r="Y22" s="668"/>
      <c r="Z22" s="668"/>
      <c r="AA22" s="682"/>
      <c r="AB22" s="29"/>
    </row>
    <row r="23" spans="1:28" s="1" customFormat="1" ht="16.5" customHeight="1" x14ac:dyDescent="0.25">
      <c r="B23" s="700" t="s">
        <v>164</v>
      </c>
      <c r="C23" s="701"/>
      <c r="D23" s="702"/>
      <c r="E23" s="701"/>
      <c r="F23" s="703"/>
      <c r="G23" s="704"/>
      <c r="H23" s="705"/>
      <c r="I23" s="706"/>
      <c r="J23" s="705"/>
      <c r="K23" s="704"/>
      <c r="L23" s="707"/>
      <c r="M23" s="708"/>
      <c r="N23" s="708"/>
      <c r="O23" s="708"/>
      <c r="P23" s="708"/>
      <c r="Q23" s="708"/>
      <c r="R23" s="709"/>
      <c r="S23" s="64"/>
      <c r="T23" s="7"/>
      <c r="U23" s="7"/>
      <c r="V23" s="55"/>
      <c r="W23" s="55"/>
      <c r="X23" s="55"/>
    </row>
    <row r="24" spans="1:28" s="199" customFormat="1" ht="14.25" customHeight="1" x14ac:dyDescent="0.25">
      <c r="B24" s="530" t="s">
        <v>17</v>
      </c>
      <c r="C24" s="689" t="s">
        <v>112</v>
      </c>
      <c r="D24" s="685" t="s">
        <v>58</v>
      </c>
      <c r="E24" s="688" t="s">
        <v>18</v>
      </c>
      <c r="F24" s="687">
        <v>164</v>
      </c>
      <c r="G24" s="540">
        <v>30</v>
      </c>
      <c r="H24" s="531">
        <v>164</v>
      </c>
      <c r="I24" s="532">
        <v>30</v>
      </c>
      <c r="J24" s="533">
        <v>166</v>
      </c>
      <c r="K24" s="532">
        <v>30</v>
      </c>
      <c r="L24" s="569">
        <v>159</v>
      </c>
      <c r="M24" s="534">
        <v>30</v>
      </c>
      <c r="N24" s="535">
        <v>169</v>
      </c>
      <c r="O24" s="532">
        <v>30</v>
      </c>
      <c r="P24" s="536"/>
      <c r="Q24" s="532"/>
      <c r="R24" s="723">
        <f>G24+I24+K24+M24+O24+Q24-S24</f>
        <v>120</v>
      </c>
      <c r="S24" s="537">
        <v>30</v>
      </c>
      <c r="T24" s="532">
        <v>30</v>
      </c>
      <c r="U24" s="532">
        <v>60</v>
      </c>
      <c r="V24" s="666"/>
      <c r="W24" s="72"/>
      <c r="X24" s="666"/>
      <c r="Y24" s="676"/>
      <c r="Z24" s="676"/>
      <c r="AA24" s="682"/>
      <c r="AB24" s="336"/>
    </row>
    <row r="25" spans="1:28" s="199" customFormat="1" ht="14.25" customHeight="1" x14ac:dyDescent="0.25">
      <c r="B25" s="539" t="s">
        <v>19</v>
      </c>
      <c r="C25" s="690" t="s">
        <v>147</v>
      </c>
      <c r="D25" s="685" t="s">
        <v>120</v>
      </c>
      <c r="E25" s="680" t="s">
        <v>24</v>
      </c>
      <c r="F25" s="755">
        <v>120</v>
      </c>
      <c r="G25" s="532">
        <v>24</v>
      </c>
      <c r="H25" s="569">
        <v>145</v>
      </c>
      <c r="I25" s="532">
        <v>26</v>
      </c>
      <c r="J25" s="569">
        <v>123</v>
      </c>
      <c r="K25" s="838">
        <v>24</v>
      </c>
      <c r="L25" s="569">
        <v>144</v>
      </c>
      <c r="M25" s="839">
        <v>26</v>
      </c>
      <c r="N25" s="931">
        <v>133</v>
      </c>
      <c r="O25" s="532">
        <v>26</v>
      </c>
      <c r="P25" s="536"/>
      <c r="Q25" s="799"/>
      <c r="R25" s="723">
        <f>G25+I25+K25+M25+O25+Q25-S25</f>
        <v>102</v>
      </c>
      <c r="S25" s="537">
        <v>24</v>
      </c>
      <c r="T25" s="532">
        <v>26</v>
      </c>
      <c r="U25" s="532">
        <v>52</v>
      </c>
      <c r="V25" s="680"/>
      <c r="W25" s="669"/>
      <c r="X25" s="680"/>
      <c r="Y25" s="676"/>
      <c r="Z25" s="676"/>
      <c r="AA25" s="682"/>
      <c r="AB25" s="336"/>
    </row>
    <row r="26" spans="1:28" s="199" customFormat="1" ht="14.25" customHeight="1" x14ac:dyDescent="0.15">
      <c r="B26" s="684" t="s">
        <v>22</v>
      </c>
      <c r="C26" s="690" t="s">
        <v>148</v>
      </c>
      <c r="D26" s="685" t="s">
        <v>120</v>
      </c>
      <c r="E26" s="680" t="s">
        <v>24</v>
      </c>
      <c r="F26" s="755">
        <v>114</v>
      </c>
      <c r="G26" s="532">
        <v>22</v>
      </c>
      <c r="H26" s="569">
        <v>91</v>
      </c>
      <c r="I26" s="532">
        <v>22</v>
      </c>
      <c r="J26" s="569">
        <v>138</v>
      </c>
      <c r="K26" s="838">
        <v>26</v>
      </c>
      <c r="L26" s="569">
        <v>103</v>
      </c>
      <c r="M26" s="839">
        <v>22</v>
      </c>
      <c r="N26" s="931">
        <v>129</v>
      </c>
      <c r="O26" s="532">
        <v>24</v>
      </c>
      <c r="P26" s="536"/>
      <c r="Q26" s="799"/>
      <c r="R26" s="723">
        <f>G26+I26+K26+M26+O26+Q26-S26</f>
        <v>94</v>
      </c>
      <c r="S26" s="28">
        <v>22</v>
      </c>
      <c r="T26" s="532">
        <v>24</v>
      </c>
      <c r="U26" s="532">
        <v>48</v>
      </c>
      <c r="V26" s="663"/>
      <c r="W26" s="670"/>
      <c r="X26" s="663"/>
      <c r="Y26" s="676"/>
      <c r="Z26" s="676"/>
      <c r="AA26" s="682"/>
      <c r="AB26" s="336"/>
    </row>
    <row r="27" spans="1:28" s="1" customFormat="1" ht="14.25" customHeight="1" x14ac:dyDescent="0.2">
      <c r="B27" s="157" t="s">
        <v>23</v>
      </c>
      <c r="C27" s="681" t="s">
        <v>146</v>
      </c>
      <c r="D27" s="686" t="s">
        <v>120</v>
      </c>
      <c r="E27" s="663" t="s">
        <v>24</v>
      </c>
      <c r="F27" s="759">
        <v>122</v>
      </c>
      <c r="G27" s="797">
        <v>26</v>
      </c>
      <c r="H27" s="801"/>
      <c r="I27" s="532"/>
      <c r="J27" s="568">
        <v>117</v>
      </c>
      <c r="K27" s="532">
        <v>22</v>
      </c>
      <c r="L27" s="568">
        <v>87</v>
      </c>
      <c r="M27" s="534">
        <v>21</v>
      </c>
      <c r="N27" s="567">
        <v>125</v>
      </c>
      <c r="O27" s="532">
        <v>22</v>
      </c>
      <c r="P27" s="536"/>
      <c r="Q27" s="532"/>
      <c r="R27" s="723">
        <f>G27+I27+K27+M27+O27+Q27-S27</f>
        <v>91</v>
      </c>
      <c r="S27" s="537">
        <v>0</v>
      </c>
      <c r="T27" s="26">
        <v>22</v>
      </c>
      <c r="U27" s="83">
        <v>44</v>
      </c>
      <c r="V27" s="663"/>
      <c r="W27" s="670"/>
      <c r="X27" s="663"/>
      <c r="Y27" s="676"/>
      <c r="Z27" s="676"/>
      <c r="AA27" s="682"/>
      <c r="AB27" s="29"/>
    </row>
    <row r="28" spans="1:28" s="1" customFormat="1" ht="14.25" customHeight="1" x14ac:dyDescent="0.2">
      <c r="B28" s="157" t="s">
        <v>25</v>
      </c>
      <c r="C28" s="681" t="s">
        <v>149</v>
      </c>
      <c r="D28" s="686" t="s">
        <v>120</v>
      </c>
      <c r="E28" s="663" t="s">
        <v>24</v>
      </c>
      <c r="F28" s="758">
        <v>69</v>
      </c>
      <c r="G28" s="798">
        <v>21</v>
      </c>
      <c r="H28" s="567">
        <v>123</v>
      </c>
      <c r="I28" s="532">
        <v>24</v>
      </c>
      <c r="J28" s="928">
        <v>99</v>
      </c>
      <c r="K28" s="929">
        <v>21</v>
      </c>
      <c r="L28" s="567">
        <v>135</v>
      </c>
      <c r="M28" s="930">
        <v>24</v>
      </c>
      <c r="N28" s="928">
        <v>113</v>
      </c>
      <c r="O28" s="798">
        <v>21</v>
      </c>
      <c r="P28" s="800"/>
      <c r="Q28" s="799"/>
      <c r="R28" s="723">
        <f>G28+I28+K28+M28+O28+Q28-S28</f>
        <v>90</v>
      </c>
      <c r="S28" s="28">
        <v>21</v>
      </c>
      <c r="T28" s="26">
        <v>21</v>
      </c>
      <c r="U28" s="83"/>
      <c r="V28" s="680"/>
      <c r="W28" s="669"/>
      <c r="X28" s="680"/>
      <c r="Y28" s="676"/>
      <c r="Z28" s="676"/>
      <c r="AA28" s="682"/>
      <c r="AB28" s="29"/>
    </row>
    <row r="29" spans="1:28" s="1" customFormat="1" ht="14.25" customHeight="1" thickBot="1" x14ac:dyDescent="0.25">
      <c r="B29" s="710"/>
      <c r="C29" s="717"/>
      <c r="D29" s="712"/>
      <c r="E29" s="711"/>
      <c r="F29" s="718"/>
      <c r="G29" s="719"/>
      <c r="H29" s="713"/>
      <c r="I29" s="125"/>
      <c r="J29" s="720"/>
      <c r="K29" s="719"/>
      <c r="L29" s="713"/>
      <c r="M29" s="714"/>
      <c r="N29" s="721"/>
      <c r="O29" s="722"/>
      <c r="P29" s="715"/>
      <c r="Q29" s="716"/>
      <c r="R29" s="724"/>
      <c r="S29" s="64"/>
      <c r="T29" s="26"/>
      <c r="U29" s="83"/>
      <c r="V29" s="55"/>
      <c r="W29" s="55"/>
      <c r="X29" s="55"/>
    </row>
    <row r="30" spans="1:28" s="1" customFormat="1" x14ac:dyDescent="0.25">
      <c r="B30" s="691" t="s">
        <v>54</v>
      </c>
      <c r="C30" s="692"/>
      <c r="D30" s="693"/>
      <c r="E30" s="692"/>
      <c r="F30" s="694"/>
      <c r="G30" s="695"/>
      <c r="H30" s="696"/>
      <c r="I30" s="696"/>
      <c r="J30" s="696"/>
      <c r="K30" s="695"/>
      <c r="L30" s="697"/>
      <c r="M30" s="698"/>
      <c r="N30" s="698"/>
      <c r="O30" s="698"/>
      <c r="P30" s="698"/>
      <c r="Q30" s="698"/>
      <c r="R30" s="699"/>
      <c r="S30" s="73"/>
      <c r="T30" s="7"/>
      <c r="U30" s="7"/>
      <c r="V30" s="55"/>
      <c r="W30" s="55"/>
      <c r="X30" s="55"/>
    </row>
    <row r="31" spans="1:28" s="1" customFormat="1" ht="12.6" x14ac:dyDescent="0.2">
      <c r="A31" s="29"/>
      <c r="B31" s="141" t="s">
        <v>17</v>
      </c>
      <c r="C31" s="727" t="s">
        <v>7</v>
      </c>
      <c r="D31" s="26"/>
      <c r="E31" s="65"/>
      <c r="F31" s="139">
        <v>469</v>
      </c>
      <c r="G31" s="49">
        <v>20</v>
      </c>
      <c r="H31" s="337">
        <v>445</v>
      </c>
      <c r="I31" s="62">
        <v>20</v>
      </c>
      <c r="J31" s="139">
        <v>457</v>
      </c>
      <c r="K31" s="49">
        <v>20</v>
      </c>
      <c r="L31" s="337">
        <v>450</v>
      </c>
      <c r="M31" s="62">
        <v>20</v>
      </c>
      <c r="N31" s="139">
        <v>461</v>
      </c>
      <c r="O31" s="62">
        <v>17</v>
      </c>
      <c r="P31" s="49"/>
      <c r="Q31" s="74"/>
      <c r="R31" s="156">
        <f>G31+I31+K31+M31+O31+Q31</f>
        <v>97</v>
      </c>
      <c r="S31" s="64"/>
      <c r="T31" s="26">
        <v>20</v>
      </c>
      <c r="U31" s="26">
        <v>40</v>
      </c>
      <c r="V31" s="55"/>
      <c r="W31" s="55"/>
      <c r="X31" s="55"/>
    </row>
    <row r="32" spans="1:28" s="1" customFormat="1" ht="12.6" x14ac:dyDescent="0.2">
      <c r="A32" s="29"/>
      <c r="B32" s="143" t="s">
        <v>19</v>
      </c>
      <c r="C32" s="727" t="s">
        <v>13</v>
      </c>
      <c r="D32" s="26"/>
      <c r="E32" s="65"/>
      <c r="F32" s="139">
        <v>384</v>
      </c>
      <c r="G32" s="49">
        <v>17</v>
      </c>
      <c r="H32" s="337">
        <v>442</v>
      </c>
      <c r="I32" s="62">
        <v>17</v>
      </c>
      <c r="J32" s="139">
        <v>449</v>
      </c>
      <c r="K32" s="49">
        <v>17</v>
      </c>
      <c r="L32" s="337">
        <v>381</v>
      </c>
      <c r="M32" s="62">
        <v>17</v>
      </c>
      <c r="N32" s="139">
        <v>473</v>
      </c>
      <c r="O32" s="62">
        <v>20</v>
      </c>
      <c r="P32" s="49"/>
      <c r="Q32" s="74"/>
      <c r="R32" s="156">
        <f>G32+I32+K32+M32+O32+Q32</f>
        <v>88</v>
      </c>
      <c r="S32" s="64"/>
      <c r="T32" s="26">
        <v>17</v>
      </c>
      <c r="U32" s="26">
        <v>34</v>
      </c>
      <c r="V32" s="55"/>
      <c r="W32" s="55"/>
      <c r="X32" s="55"/>
    </row>
    <row r="33" spans="1:28" s="1" customFormat="1" ht="13.2" thickBot="1" x14ac:dyDescent="0.25">
      <c r="A33" s="29"/>
      <c r="B33" s="516"/>
      <c r="C33" s="381"/>
      <c r="D33" s="541"/>
      <c r="E33" s="542"/>
      <c r="F33" s="195"/>
      <c r="G33" s="514"/>
      <c r="H33" s="342"/>
      <c r="I33" s="127"/>
      <c r="J33" s="375"/>
      <c r="K33" s="514"/>
      <c r="L33" s="501"/>
      <c r="M33" s="127"/>
      <c r="N33" s="514"/>
      <c r="O33" s="127"/>
      <c r="P33" s="514"/>
      <c r="Q33" s="129"/>
      <c r="R33" s="158"/>
      <c r="S33" s="64"/>
      <c r="T33" s="60"/>
      <c r="U33" s="60"/>
      <c r="V33" s="55"/>
      <c r="W33" s="55"/>
      <c r="X33" s="55"/>
    </row>
    <row r="34" spans="1:28" s="1" customFormat="1" ht="12.6" x14ac:dyDescent="0.2">
      <c r="A34" s="29"/>
      <c r="B34" s="30"/>
      <c r="C34" s="40"/>
      <c r="D34" s="26"/>
      <c r="E34" s="40"/>
      <c r="F34" s="139"/>
      <c r="G34" s="49"/>
      <c r="H34" s="139"/>
      <c r="I34" s="49"/>
      <c r="J34" s="139"/>
      <c r="K34" s="49"/>
      <c r="L34" s="139"/>
      <c r="M34" s="49"/>
      <c r="N34" s="49"/>
      <c r="O34" s="49"/>
      <c r="P34" s="49"/>
      <c r="Q34" s="74"/>
      <c r="R34" s="63"/>
      <c r="S34" s="64"/>
      <c r="T34" s="60"/>
      <c r="U34" s="60"/>
      <c r="V34" s="55"/>
      <c r="W34" s="55"/>
      <c r="X34" s="55"/>
    </row>
    <row r="35" spans="1:28" s="1" customFormat="1" ht="14.4" thickBot="1" x14ac:dyDescent="0.3">
      <c r="B35" s="75"/>
      <c r="D35" s="76"/>
      <c r="E35" s="77"/>
      <c r="F35" s="78"/>
      <c r="G35" s="78"/>
      <c r="H35" s="78"/>
      <c r="I35" s="78"/>
      <c r="J35" s="78"/>
      <c r="K35" s="78"/>
      <c r="L35" s="3"/>
      <c r="M35" s="4"/>
      <c r="N35" s="4"/>
      <c r="O35" s="4"/>
      <c r="P35" s="4"/>
      <c r="Q35" s="4"/>
      <c r="R35" s="63"/>
      <c r="S35" s="79" t="s">
        <v>38</v>
      </c>
      <c r="T35" s="7"/>
      <c r="U35" s="7"/>
      <c r="V35" s="55"/>
      <c r="W35" s="55"/>
      <c r="X35" s="55"/>
    </row>
    <row r="36" spans="1:28" s="206" customFormat="1" ht="19.5" customHeight="1" x14ac:dyDescent="0.25">
      <c r="B36" s="207" t="s">
        <v>130</v>
      </c>
      <c r="C36" s="310"/>
      <c r="D36" s="311"/>
      <c r="E36" s="310"/>
      <c r="F36" s="208"/>
      <c r="G36" s="208"/>
      <c r="H36" s="208"/>
      <c r="I36" s="208"/>
      <c r="J36" s="208"/>
      <c r="K36" s="208"/>
      <c r="L36" s="208"/>
      <c r="M36" s="209"/>
      <c r="N36" s="208"/>
      <c r="O36" s="209"/>
      <c r="P36" s="208"/>
      <c r="Q36" s="210"/>
      <c r="R36" s="211" t="s">
        <v>6</v>
      </c>
      <c r="S36" s="212" t="s">
        <v>15</v>
      </c>
      <c r="T36" s="213"/>
      <c r="U36" s="213"/>
      <c r="V36" s="251"/>
      <c r="W36" s="251"/>
      <c r="X36" s="251"/>
    </row>
    <row r="37" spans="1:28" s="81" customFormat="1" ht="15" customHeight="1" x14ac:dyDescent="0.2">
      <c r="B37" s="733" t="s">
        <v>17</v>
      </c>
      <c r="C37" s="690" t="s">
        <v>101</v>
      </c>
      <c r="D37" s="685" t="s">
        <v>57</v>
      </c>
      <c r="E37" s="680" t="s">
        <v>18</v>
      </c>
      <c r="F37" s="327">
        <v>177</v>
      </c>
      <c r="G37" s="805">
        <v>26</v>
      </c>
      <c r="H37" s="328">
        <v>169</v>
      </c>
      <c r="I37" s="840">
        <v>30</v>
      </c>
      <c r="J37" s="329">
        <v>170</v>
      </c>
      <c r="K37" s="840">
        <v>30</v>
      </c>
      <c r="L37" s="330">
        <v>178</v>
      </c>
      <c r="M37" s="840">
        <v>30</v>
      </c>
      <c r="N37" s="329">
        <v>170</v>
      </c>
      <c r="O37" s="840">
        <v>30</v>
      </c>
      <c r="P37" s="330"/>
      <c r="Q37" s="532"/>
      <c r="R37" s="145">
        <f>G37+I37+K37+M37+O37+Q37-S37</f>
        <v>120</v>
      </c>
      <c r="S37" s="28">
        <v>26</v>
      </c>
      <c r="T37" s="61">
        <v>30</v>
      </c>
      <c r="U37" s="26">
        <v>60</v>
      </c>
      <c r="V37" s="680"/>
      <c r="W37" s="669"/>
      <c r="X37" s="680"/>
      <c r="Y37" s="675"/>
      <c r="Z37" s="675"/>
      <c r="AA37" s="923"/>
      <c r="AB37" s="40"/>
    </row>
    <row r="38" spans="1:28" s="81" customFormat="1" ht="15" customHeight="1" x14ac:dyDescent="0.2">
      <c r="B38" s="734" t="s">
        <v>19</v>
      </c>
      <c r="C38" s="729" t="s">
        <v>99</v>
      </c>
      <c r="D38" s="741" t="s">
        <v>57</v>
      </c>
      <c r="E38" s="757" t="s">
        <v>56</v>
      </c>
      <c r="F38" s="331">
        <v>187</v>
      </c>
      <c r="G38" s="805">
        <v>30</v>
      </c>
      <c r="H38" s="329">
        <v>155</v>
      </c>
      <c r="I38" s="840">
        <v>21</v>
      </c>
      <c r="J38" s="329">
        <v>154</v>
      </c>
      <c r="K38" s="840">
        <v>20</v>
      </c>
      <c r="L38" s="330">
        <v>176</v>
      </c>
      <c r="M38" s="840">
        <v>26</v>
      </c>
      <c r="N38" s="329">
        <v>160</v>
      </c>
      <c r="O38" s="840">
        <v>21</v>
      </c>
      <c r="P38" s="330"/>
      <c r="Q38" s="532"/>
      <c r="R38" s="142">
        <f>G38+I38+K38+M38+O38+Q38-S38</f>
        <v>98</v>
      </c>
      <c r="S38" s="28">
        <v>20</v>
      </c>
      <c r="T38" s="61">
        <v>26</v>
      </c>
      <c r="U38" s="26">
        <v>52</v>
      </c>
      <c r="V38" s="757"/>
      <c r="W38" s="532"/>
      <c r="X38" s="757"/>
      <c r="Y38" s="675"/>
      <c r="Z38" s="675"/>
      <c r="AA38" s="924"/>
      <c r="AB38" s="40"/>
    </row>
    <row r="39" spans="1:28" s="81" customFormat="1" ht="12.6" x14ac:dyDescent="0.2">
      <c r="B39" s="881" t="s">
        <v>22</v>
      </c>
      <c r="C39" s="690" t="s">
        <v>105</v>
      </c>
      <c r="D39" s="685" t="s">
        <v>57</v>
      </c>
      <c r="E39" s="680" t="s">
        <v>21</v>
      </c>
      <c r="F39" s="331">
        <v>173</v>
      </c>
      <c r="G39" s="805">
        <v>24</v>
      </c>
      <c r="H39" s="329">
        <v>156</v>
      </c>
      <c r="I39" s="840">
        <v>22</v>
      </c>
      <c r="J39" s="329">
        <v>160</v>
      </c>
      <c r="K39" s="840">
        <v>24</v>
      </c>
      <c r="L39" s="330">
        <v>138</v>
      </c>
      <c r="M39" s="840">
        <v>13</v>
      </c>
      <c r="N39" s="329">
        <v>162</v>
      </c>
      <c r="O39" s="840">
        <v>22</v>
      </c>
      <c r="P39" s="334"/>
      <c r="Q39" s="532"/>
      <c r="R39" s="142">
        <f>G39+I39+K39+M39+O39+Q39-S39</f>
        <v>92</v>
      </c>
      <c r="S39" s="28">
        <v>13</v>
      </c>
      <c r="T39" s="61">
        <v>24</v>
      </c>
      <c r="U39" s="26">
        <v>48</v>
      </c>
      <c r="V39" s="680"/>
      <c r="W39" s="669"/>
      <c r="X39" s="680"/>
      <c r="Y39" s="675"/>
      <c r="Z39" s="675"/>
      <c r="AA39" s="924"/>
      <c r="AB39" s="40"/>
    </row>
    <row r="40" spans="1:28" s="1" customFormat="1" ht="12.6" x14ac:dyDescent="0.2">
      <c r="B40" s="753" t="s">
        <v>23</v>
      </c>
      <c r="C40" s="681" t="s">
        <v>208</v>
      </c>
      <c r="D40" s="686" t="s">
        <v>57</v>
      </c>
      <c r="E40" s="663" t="s">
        <v>39</v>
      </c>
      <c r="F40" s="332">
        <v>109</v>
      </c>
      <c r="G40" s="805">
        <v>15</v>
      </c>
      <c r="H40" s="333">
        <v>162</v>
      </c>
      <c r="I40" s="840">
        <v>26</v>
      </c>
      <c r="J40" s="333">
        <v>147</v>
      </c>
      <c r="K40" s="840">
        <v>18</v>
      </c>
      <c r="L40" s="334">
        <v>140</v>
      </c>
      <c r="M40" s="840">
        <v>14</v>
      </c>
      <c r="N40" s="333">
        <v>166</v>
      </c>
      <c r="O40" s="840">
        <v>24</v>
      </c>
      <c r="P40" s="334"/>
      <c r="Q40" s="532"/>
      <c r="R40" s="145">
        <f>G40+I40+K40+M40+O40+Q40-S40</f>
        <v>83</v>
      </c>
      <c r="S40" s="28">
        <v>14</v>
      </c>
      <c r="T40" s="61">
        <v>22</v>
      </c>
      <c r="U40" s="26">
        <v>44</v>
      </c>
      <c r="V40" s="663"/>
      <c r="W40" s="670"/>
      <c r="X40" s="663"/>
      <c r="Y40" s="676"/>
      <c r="Z40" s="676"/>
      <c r="AA40" s="923"/>
      <c r="AB40" s="29"/>
    </row>
    <row r="41" spans="1:28" s="1" customFormat="1" ht="12.6" x14ac:dyDescent="0.2">
      <c r="B41" s="753">
        <v>5</v>
      </c>
      <c r="C41" s="744" t="s">
        <v>155</v>
      </c>
      <c r="D41" s="745" t="s">
        <v>52</v>
      </c>
      <c r="E41" s="672" t="s">
        <v>56</v>
      </c>
      <c r="F41" s="332">
        <v>149</v>
      </c>
      <c r="G41" s="805">
        <v>17</v>
      </c>
      <c r="H41" s="333">
        <v>150</v>
      </c>
      <c r="I41" s="840">
        <v>18</v>
      </c>
      <c r="J41" s="333">
        <v>153</v>
      </c>
      <c r="K41" s="840">
        <v>19</v>
      </c>
      <c r="L41" s="334">
        <v>153</v>
      </c>
      <c r="M41" s="840">
        <v>18</v>
      </c>
      <c r="N41" s="333">
        <v>169</v>
      </c>
      <c r="O41" s="840">
        <v>26</v>
      </c>
      <c r="P41" s="334"/>
      <c r="Q41" s="838"/>
      <c r="R41" s="142">
        <f>G41+I41+K41+M41+O41+Q41-S41</f>
        <v>81</v>
      </c>
      <c r="S41" s="28">
        <v>17</v>
      </c>
      <c r="T41" s="61">
        <v>21</v>
      </c>
      <c r="U41" s="26">
        <v>42</v>
      </c>
      <c r="V41" s="672"/>
      <c r="W41" s="814"/>
      <c r="X41" s="672"/>
      <c r="Y41" s="676"/>
      <c r="Z41" s="676"/>
      <c r="AA41" s="924"/>
      <c r="AB41" s="29"/>
    </row>
    <row r="42" spans="1:28" s="1" customFormat="1" ht="12.6" x14ac:dyDescent="0.2">
      <c r="B42" s="753">
        <v>6</v>
      </c>
      <c r="C42" s="744" t="s">
        <v>118</v>
      </c>
      <c r="D42" s="686" t="s">
        <v>57</v>
      </c>
      <c r="E42" s="663" t="s">
        <v>29</v>
      </c>
      <c r="F42" s="332">
        <v>159</v>
      </c>
      <c r="G42" s="805">
        <v>20</v>
      </c>
      <c r="H42" s="333">
        <v>142</v>
      </c>
      <c r="I42" s="840">
        <v>16</v>
      </c>
      <c r="J42" s="333">
        <v>164</v>
      </c>
      <c r="K42" s="840">
        <v>26</v>
      </c>
      <c r="L42" s="334">
        <v>151</v>
      </c>
      <c r="M42" s="840">
        <v>17</v>
      </c>
      <c r="N42" s="333">
        <v>152</v>
      </c>
      <c r="O42" s="840">
        <v>18</v>
      </c>
      <c r="P42" s="334"/>
      <c r="Q42" s="532"/>
      <c r="R42" s="142">
        <f>G42+I42+K42+M42+O42+Q42-S42</f>
        <v>81</v>
      </c>
      <c r="S42" s="28">
        <v>16</v>
      </c>
      <c r="T42" s="61">
        <v>20</v>
      </c>
      <c r="U42" s="26">
        <v>40</v>
      </c>
      <c r="V42" s="672"/>
      <c r="W42" s="814"/>
      <c r="X42" s="672"/>
      <c r="Y42" s="676"/>
      <c r="Z42" s="676"/>
      <c r="AA42" s="924"/>
      <c r="AB42" s="29"/>
    </row>
    <row r="43" spans="1:28" s="1" customFormat="1" ht="12.6" x14ac:dyDescent="0.2">
      <c r="B43" s="753">
        <v>7</v>
      </c>
      <c r="C43" s="744" t="s">
        <v>109</v>
      </c>
      <c r="D43" s="751" t="s">
        <v>52</v>
      </c>
      <c r="E43" s="750" t="s">
        <v>18</v>
      </c>
      <c r="F43" s="332">
        <v>163</v>
      </c>
      <c r="G43" s="805">
        <v>21</v>
      </c>
      <c r="H43" s="335">
        <v>157</v>
      </c>
      <c r="I43" s="840">
        <v>24</v>
      </c>
      <c r="J43" s="333">
        <v>157</v>
      </c>
      <c r="K43" s="840">
        <v>21</v>
      </c>
      <c r="L43" s="334">
        <v>146</v>
      </c>
      <c r="M43" s="840">
        <v>15</v>
      </c>
      <c r="N43" s="333">
        <v>132</v>
      </c>
      <c r="O43" s="840">
        <v>11</v>
      </c>
      <c r="P43" s="334"/>
      <c r="Q43" s="532"/>
      <c r="R43" s="145">
        <f>G43+I43+K43+M43+O43+Q43-S43</f>
        <v>81</v>
      </c>
      <c r="S43" s="28">
        <v>11</v>
      </c>
      <c r="T43" s="61">
        <v>19</v>
      </c>
      <c r="U43" s="26">
        <v>38</v>
      </c>
      <c r="V43" s="663"/>
      <c r="W43" s="670"/>
      <c r="X43" s="663"/>
      <c r="Y43" s="676"/>
      <c r="Z43" s="676"/>
      <c r="AA43" s="924"/>
      <c r="AB43" s="29"/>
    </row>
    <row r="44" spans="1:28" s="1" customFormat="1" ht="12.6" x14ac:dyDescent="0.2">
      <c r="B44" s="753">
        <v>8</v>
      </c>
      <c r="C44" s="681" t="s">
        <v>115</v>
      </c>
      <c r="D44" s="686" t="s">
        <v>57</v>
      </c>
      <c r="E44" s="663" t="s">
        <v>29</v>
      </c>
      <c r="F44" s="332">
        <v>166</v>
      </c>
      <c r="G44" s="805">
        <v>22</v>
      </c>
      <c r="H44" s="333">
        <v>152</v>
      </c>
      <c r="I44" s="840">
        <v>20</v>
      </c>
      <c r="J44" s="335">
        <v>144</v>
      </c>
      <c r="K44" s="840">
        <v>16</v>
      </c>
      <c r="L44" s="334">
        <v>157</v>
      </c>
      <c r="M44" s="840">
        <v>22</v>
      </c>
      <c r="N44" s="333">
        <v>147</v>
      </c>
      <c r="O44" s="840">
        <v>16</v>
      </c>
      <c r="P44" s="334"/>
      <c r="Q44" s="532"/>
      <c r="R44" s="142">
        <f>G44+I44+K44+M44+O44+Q44-S44</f>
        <v>80</v>
      </c>
      <c r="S44" s="28">
        <v>16</v>
      </c>
      <c r="T44" s="61">
        <v>18</v>
      </c>
      <c r="U44" s="26">
        <v>36</v>
      </c>
      <c r="V44" s="663"/>
      <c r="W44" s="670"/>
      <c r="X44" s="663"/>
      <c r="Y44" s="676"/>
      <c r="Z44" s="676"/>
      <c r="AA44" s="923"/>
      <c r="AB44" s="29"/>
    </row>
    <row r="45" spans="1:28" s="1" customFormat="1" ht="12.6" x14ac:dyDescent="0.2">
      <c r="B45" s="753">
        <v>9</v>
      </c>
      <c r="C45" s="744" t="s">
        <v>108</v>
      </c>
      <c r="D45" s="751" t="s">
        <v>52</v>
      </c>
      <c r="E45" s="750" t="s">
        <v>21</v>
      </c>
      <c r="F45" s="332">
        <v>155</v>
      </c>
      <c r="G45" s="805">
        <v>19</v>
      </c>
      <c r="H45" s="335">
        <v>135</v>
      </c>
      <c r="I45" s="840">
        <v>13</v>
      </c>
      <c r="J45" s="333">
        <v>159</v>
      </c>
      <c r="K45" s="840">
        <v>22</v>
      </c>
      <c r="L45" s="334">
        <v>147</v>
      </c>
      <c r="M45" s="840">
        <v>16</v>
      </c>
      <c r="N45" s="333">
        <v>156</v>
      </c>
      <c r="O45" s="840">
        <v>20</v>
      </c>
      <c r="P45" s="334"/>
      <c r="Q45" s="532"/>
      <c r="R45" s="145">
        <f>G45+I45+K45+M45+O45+Q45-S45</f>
        <v>77</v>
      </c>
      <c r="S45" s="28">
        <v>13</v>
      </c>
      <c r="T45" s="61">
        <v>17</v>
      </c>
      <c r="U45" s="26">
        <v>34</v>
      </c>
      <c r="V45" s="663"/>
      <c r="W45" s="670"/>
      <c r="X45" s="663"/>
      <c r="Y45" s="676"/>
      <c r="Z45" s="676"/>
      <c r="AA45" s="924"/>
      <c r="AB45" s="29"/>
    </row>
    <row r="46" spans="1:28" s="1" customFormat="1" ht="12.6" x14ac:dyDescent="0.2">
      <c r="B46" s="753">
        <v>10</v>
      </c>
      <c r="C46" s="681" t="s">
        <v>104</v>
      </c>
      <c r="D46" s="686" t="s">
        <v>57</v>
      </c>
      <c r="E46" s="663" t="s">
        <v>18</v>
      </c>
      <c r="F46" s="332">
        <v>151</v>
      </c>
      <c r="G46" s="805">
        <v>18</v>
      </c>
      <c r="H46" s="333">
        <v>136</v>
      </c>
      <c r="I46" s="840">
        <v>14</v>
      </c>
      <c r="J46" s="333">
        <v>137</v>
      </c>
      <c r="K46" s="840">
        <v>14</v>
      </c>
      <c r="L46" s="334">
        <v>163</v>
      </c>
      <c r="M46" s="840">
        <v>24</v>
      </c>
      <c r="N46" s="333">
        <v>138</v>
      </c>
      <c r="O46" s="840">
        <v>13</v>
      </c>
      <c r="P46" s="334"/>
      <c r="Q46" s="532"/>
      <c r="R46" s="142">
        <f>G46+I46+K46+M46+O46+Q46-S46</f>
        <v>70</v>
      </c>
      <c r="S46" s="28">
        <v>13</v>
      </c>
      <c r="T46" s="61">
        <v>16</v>
      </c>
      <c r="U46" s="26">
        <v>32</v>
      </c>
      <c r="V46" s="663"/>
      <c r="W46" s="670"/>
      <c r="X46" s="663"/>
      <c r="Y46" s="676"/>
      <c r="Z46" s="676"/>
      <c r="AA46" s="923"/>
      <c r="AB46" s="29"/>
    </row>
    <row r="47" spans="1:28" s="1" customFormat="1" ht="12.6" x14ac:dyDescent="0.2">
      <c r="B47" s="753">
        <v>11</v>
      </c>
      <c r="C47" s="681" t="s">
        <v>175</v>
      </c>
      <c r="D47" s="686" t="s">
        <v>57</v>
      </c>
      <c r="E47" s="663" t="s">
        <v>56</v>
      </c>
      <c r="F47" s="332"/>
      <c r="G47" s="805"/>
      <c r="H47" s="333">
        <v>139</v>
      </c>
      <c r="I47" s="840">
        <v>15</v>
      </c>
      <c r="J47" s="335"/>
      <c r="K47" s="805"/>
      <c r="L47" s="334">
        <v>154</v>
      </c>
      <c r="M47" s="805">
        <v>19</v>
      </c>
      <c r="N47" s="333">
        <v>149</v>
      </c>
      <c r="O47" s="840">
        <v>17</v>
      </c>
      <c r="P47" s="334"/>
      <c r="Q47" s="349"/>
      <c r="R47" s="142">
        <f>G47+I47+K47+M47+O47+Q47-S47</f>
        <v>51</v>
      </c>
      <c r="S47" s="28">
        <v>0</v>
      </c>
      <c r="T47" s="61">
        <v>15</v>
      </c>
      <c r="U47" s="26">
        <v>30</v>
      </c>
      <c r="V47" s="663"/>
      <c r="W47" s="670"/>
      <c r="X47" s="663"/>
      <c r="Y47" s="676"/>
      <c r="Z47" s="676"/>
      <c r="AA47" s="924"/>
      <c r="AB47" s="29"/>
    </row>
    <row r="48" spans="1:28" s="1" customFormat="1" ht="12.75" customHeight="1" x14ac:dyDescent="0.2">
      <c r="B48" s="753">
        <v>12</v>
      </c>
      <c r="C48" s="681" t="s">
        <v>165</v>
      </c>
      <c r="D48" s="670">
        <v>96</v>
      </c>
      <c r="E48" s="663" t="s">
        <v>39</v>
      </c>
      <c r="F48" s="332">
        <v>123</v>
      </c>
      <c r="G48" s="805">
        <v>16</v>
      </c>
      <c r="H48" s="333">
        <v>151</v>
      </c>
      <c r="I48" s="840">
        <v>19</v>
      </c>
      <c r="J48" s="333">
        <v>138</v>
      </c>
      <c r="K48" s="840">
        <v>15</v>
      </c>
      <c r="L48" s="330"/>
      <c r="M48" s="840"/>
      <c r="N48" s="329"/>
      <c r="O48" s="840"/>
      <c r="P48" s="330"/>
      <c r="Q48" s="532"/>
      <c r="R48" s="142">
        <f>G48+I48+K48+M48+O48+Q48-S48</f>
        <v>50</v>
      </c>
      <c r="S48" s="28">
        <v>0</v>
      </c>
      <c r="T48" s="61">
        <v>14</v>
      </c>
      <c r="U48" s="26">
        <v>28</v>
      </c>
      <c r="V48" s="264"/>
      <c r="W48" s="43"/>
      <c r="X48" s="264"/>
      <c r="Y48" s="676"/>
      <c r="Z48" s="676"/>
      <c r="AA48" s="924"/>
      <c r="AB48" s="29"/>
    </row>
    <row r="49" spans="2:28" s="1" customFormat="1" ht="12.75" customHeight="1" x14ac:dyDescent="0.2">
      <c r="B49" s="753">
        <v>13</v>
      </c>
      <c r="C49" s="681" t="s">
        <v>184</v>
      </c>
      <c r="D49" s="686" t="s">
        <v>57</v>
      </c>
      <c r="E49" s="663" t="s">
        <v>21</v>
      </c>
      <c r="F49" s="796"/>
      <c r="G49" s="843"/>
      <c r="H49" s="333">
        <v>144</v>
      </c>
      <c r="I49" s="840">
        <v>17</v>
      </c>
      <c r="J49" s="333">
        <v>123</v>
      </c>
      <c r="K49" s="840">
        <v>13</v>
      </c>
      <c r="L49" s="330"/>
      <c r="M49" s="841"/>
      <c r="N49" s="333">
        <v>141</v>
      </c>
      <c r="O49" s="840">
        <v>14</v>
      </c>
      <c r="P49" s="330"/>
      <c r="Q49" s="349"/>
      <c r="R49" s="142">
        <f>G49+I49+K49+M49+O49+Q49-S49</f>
        <v>44</v>
      </c>
      <c r="S49" s="28">
        <v>0</v>
      </c>
      <c r="T49" s="61">
        <v>13</v>
      </c>
      <c r="U49" s="26">
        <v>26</v>
      </c>
      <c r="V49" s="663"/>
      <c r="W49" s="670"/>
      <c r="X49" s="663"/>
      <c r="Y49" s="676"/>
      <c r="Z49" s="676"/>
      <c r="AA49" s="924"/>
      <c r="AB49" s="29"/>
    </row>
    <row r="50" spans="2:28" s="1" customFormat="1" ht="12.75" customHeight="1" x14ac:dyDescent="0.2">
      <c r="B50" s="753">
        <v>14</v>
      </c>
      <c r="C50" s="681" t="s">
        <v>166</v>
      </c>
      <c r="D50" s="686" t="s">
        <v>52</v>
      </c>
      <c r="E50" s="663" t="s">
        <v>21</v>
      </c>
      <c r="F50" s="332">
        <v>78</v>
      </c>
      <c r="G50" s="805">
        <v>12</v>
      </c>
      <c r="H50" s="333"/>
      <c r="I50" s="840"/>
      <c r="J50" s="333">
        <v>96</v>
      </c>
      <c r="K50" s="840">
        <v>10</v>
      </c>
      <c r="L50" s="334">
        <v>126</v>
      </c>
      <c r="M50" s="840">
        <v>12</v>
      </c>
      <c r="N50" s="333">
        <v>128</v>
      </c>
      <c r="O50" s="840">
        <v>9</v>
      </c>
      <c r="P50" s="334"/>
      <c r="Q50" s="838"/>
      <c r="R50" s="142">
        <f>G50+I50+K50+M50+O50+Q50-S50</f>
        <v>43</v>
      </c>
      <c r="S50" s="28">
        <v>0</v>
      </c>
      <c r="T50" s="61">
        <v>12</v>
      </c>
      <c r="U50" s="26">
        <v>24</v>
      </c>
      <c r="V50" s="661"/>
      <c r="W50" s="284"/>
      <c r="X50" s="661"/>
      <c r="Y50" s="668"/>
      <c r="Z50" s="668"/>
      <c r="AA50" s="924"/>
      <c r="AB50" s="29"/>
    </row>
    <row r="51" spans="2:28" s="1" customFormat="1" ht="12.75" customHeight="1" x14ac:dyDescent="0.2">
      <c r="B51" s="753">
        <v>15</v>
      </c>
      <c r="C51" s="844" t="s">
        <v>156</v>
      </c>
      <c r="D51" s="842" t="s">
        <v>57</v>
      </c>
      <c r="E51" s="760" t="s">
        <v>40</v>
      </c>
      <c r="F51" s="332">
        <v>94</v>
      </c>
      <c r="G51" s="805">
        <v>14</v>
      </c>
      <c r="H51" s="333">
        <v>83</v>
      </c>
      <c r="I51" s="840">
        <v>9</v>
      </c>
      <c r="J51" s="335">
        <v>79</v>
      </c>
      <c r="K51" s="840">
        <v>9</v>
      </c>
      <c r="L51" s="334">
        <v>93</v>
      </c>
      <c r="M51" s="840">
        <v>10</v>
      </c>
      <c r="N51" s="333"/>
      <c r="O51" s="840"/>
      <c r="P51" s="334"/>
      <c r="Q51" s="532"/>
      <c r="R51" s="142">
        <f>G51+I51+K51+M51+O51+Q51-S51</f>
        <v>42</v>
      </c>
      <c r="S51" s="28">
        <v>0</v>
      </c>
      <c r="T51" s="61">
        <v>11</v>
      </c>
      <c r="U51" s="26">
        <v>22</v>
      </c>
      <c r="V51" s="672"/>
      <c r="W51" s="814"/>
      <c r="X51" s="672"/>
      <c r="Y51" s="676"/>
      <c r="Z51" s="676"/>
      <c r="AA51" s="924"/>
      <c r="AB51" s="29"/>
    </row>
    <row r="52" spans="2:28" s="1" customFormat="1" ht="12.75" customHeight="1" x14ac:dyDescent="0.2">
      <c r="B52" s="753">
        <v>16</v>
      </c>
      <c r="C52" s="681" t="s">
        <v>204</v>
      </c>
      <c r="D52" s="686" t="s">
        <v>57</v>
      </c>
      <c r="E52" s="663" t="s">
        <v>18</v>
      </c>
      <c r="F52" s="332"/>
      <c r="G52" s="805"/>
      <c r="H52" s="333"/>
      <c r="I52" s="840"/>
      <c r="J52" s="335"/>
      <c r="K52" s="840"/>
      <c r="L52" s="334">
        <v>156</v>
      </c>
      <c r="M52" s="840">
        <v>21</v>
      </c>
      <c r="N52" s="333">
        <v>153</v>
      </c>
      <c r="O52" s="840">
        <v>19</v>
      </c>
      <c r="P52" s="334"/>
      <c r="Q52" s="532"/>
      <c r="R52" s="142">
        <f>G52+I52+K52+M52+O52+Q52-S52</f>
        <v>40</v>
      </c>
      <c r="S52" s="28">
        <v>0</v>
      </c>
      <c r="T52" s="61">
        <v>10</v>
      </c>
      <c r="U52" s="26"/>
      <c r="V52" s="663"/>
      <c r="W52" s="814"/>
      <c r="X52" s="663"/>
      <c r="Y52" s="676"/>
      <c r="Z52" s="676"/>
      <c r="AA52" s="924"/>
      <c r="AB52" s="29"/>
    </row>
    <row r="53" spans="2:28" s="1" customFormat="1" ht="12.75" customHeight="1" x14ac:dyDescent="0.2">
      <c r="B53" s="753">
        <v>17</v>
      </c>
      <c r="C53" s="681" t="s">
        <v>172</v>
      </c>
      <c r="D53" s="686" t="s">
        <v>57</v>
      </c>
      <c r="E53" s="663" t="s">
        <v>186</v>
      </c>
      <c r="F53" s="332"/>
      <c r="G53" s="805"/>
      <c r="H53" s="333">
        <v>128</v>
      </c>
      <c r="I53" s="840">
        <v>11</v>
      </c>
      <c r="J53" s="335">
        <v>145</v>
      </c>
      <c r="K53" s="805">
        <v>17</v>
      </c>
      <c r="L53" s="334"/>
      <c r="M53" s="805"/>
      <c r="N53" s="333">
        <v>132</v>
      </c>
      <c r="O53" s="840">
        <v>12</v>
      </c>
      <c r="P53" s="334"/>
      <c r="Q53" s="349"/>
      <c r="R53" s="142">
        <f>G53+I53+K53+M53+O53+Q53-S53</f>
        <v>40</v>
      </c>
      <c r="S53" s="28">
        <v>0</v>
      </c>
      <c r="T53" s="61">
        <v>9</v>
      </c>
      <c r="U53" s="26"/>
      <c r="V53" s="663"/>
      <c r="W53" s="670"/>
      <c r="X53" s="663"/>
      <c r="Y53" s="676"/>
      <c r="Z53" s="676"/>
      <c r="AA53" s="924"/>
      <c r="AB53" s="29"/>
    </row>
    <row r="54" spans="2:28" s="1" customFormat="1" ht="12.75" customHeight="1" x14ac:dyDescent="0.2">
      <c r="B54" s="753">
        <v>18</v>
      </c>
      <c r="C54" s="681" t="s">
        <v>177</v>
      </c>
      <c r="D54" s="686" t="s">
        <v>57</v>
      </c>
      <c r="E54" s="663" t="s">
        <v>29</v>
      </c>
      <c r="F54" s="332"/>
      <c r="G54" s="805"/>
      <c r="H54" s="333">
        <v>101</v>
      </c>
      <c r="I54" s="840">
        <v>10</v>
      </c>
      <c r="J54" s="335">
        <v>116</v>
      </c>
      <c r="K54" s="805">
        <v>12</v>
      </c>
      <c r="L54" s="334">
        <v>113</v>
      </c>
      <c r="M54" s="805">
        <v>11</v>
      </c>
      <c r="N54" s="333"/>
      <c r="O54" s="840"/>
      <c r="P54" s="334"/>
      <c r="Q54" s="349"/>
      <c r="R54" s="142">
        <f>G54+I54+K54+M54+O54+Q54-S54</f>
        <v>33</v>
      </c>
      <c r="S54" s="28">
        <v>0</v>
      </c>
      <c r="T54" s="61">
        <v>8</v>
      </c>
      <c r="U54" s="26"/>
      <c r="V54" s="663"/>
      <c r="W54" s="842"/>
      <c r="X54" s="663"/>
      <c r="Y54" s="676"/>
      <c r="Z54" s="676"/>
      <c r="AA54" s="924"/>
      <c r="AB54" s="29"/>
    </row>
    <row r="55" spans="2:28" s="1" customFormat="1" ht="12.75" customHeight="1" x14ac:dyDescent="0.2">
      <c r="B55" s="753">
        <v>19</v>
      </c>
      <c r="C55" s="681" t="s">
        <v>182</v>
      </c>
      <c r="D55" s="686" t="s">
        <v>57</v>
      </c>
      <c r="E55" s="663" t="s">
        <v>29</v>
      </c>
      <c r="F55" s="332">
        <v>90</v>
      </c>
      <c r="G55" s="805">
        <v>13</v>
      </c>
      <c r="H55" s="333">
        <v>131</v>
      </c>
      <c r="I55" s="840">
        <v>12</v>
      </c>
      <c r="J55" s="335"/>
      <c r="K55" s="840"/>
      <c r="L55" s="334"/>
      <c r="M55" s="840"/>
      <c r="N55" s="333"/>
      <c r="O55" s="840"/>
      <c r="P55" s="334"/>
      <c r="Q55" s="532"/>
      <c r="R55" s="142">
        <f>G55+I55+K55+M55+O55+Q55-S55</f>
        <v>25</v>
      </c>
      <c r="S55" s="28">
        <v>0</v>
      </c>
      <c r="T55" s="61">
        <v>7</v>
      </c>
      <c r="U55" s="26"/>
      <c r="V55" s="89"/>
      <c r="W55" s="284"/>
      <c r="X55" s="89"/>
      <c r="Y55" s="58"/>
      <c r="Z55" s="58"/>
      <c r="AA55" s="31"/>
      <c r="AB55" s="29"/>
    </row>
    <row r="56" spans="2:28" s="1" customFormat="1" ht="12.75" customHeight="1" x14ac:dyDescent="0.2">
      <c r="B56" s="753">
        <v>20</v>
      </c>
      <c r="C56" s="681" t="s">
        <v>201</v>
      </c>
      <c r="D56" s="686" t="s">
        <v>57</v>
      </c>
      <c r="E56" s="663" t="s">
        <v>56</v>
      </c>
      <c r="F56" s="332"/>
      <c r="G56" s="805"/>
      <c r="H56" s="333"/>
      <c r="I56" s="840"/>
      <c r="J56" s="335"/>
      <c r="K56" s="840"/>
      <c r="L56" s="334">
        <v>155</v>
      </c>
      <c r="M56" s="840">
        <v>20</v>
      </c>
      <c r="N56" s="333"/>
      <c r="O56" s="840"/>
      <c r="P56" s="334"/>
      <c r="Q56" s="532"/>
      <c r="R56" s="142">
        <f>G56+I56+K56+M56+O56+Q56-S56</f>
        <v>20</v>
      </c>
      <c r="S56" s="28">
        <v>0</v>
      </c>
      <c r="T56" s="61">
        <v>6</v>
      </c>
      <c r="U56" s="26"/>
      <c r="V56" s="89"/>
      <c r="W56" s="284"/>
      <c r="X56" s="89"/>
      <c r="Y56" s="58"/>
      <c r="Z56" s="58"/>
      <c r="AA56" s="31"/>
      <c r="AB56" s="29"/>
    </row>
    <row r="57" spans="2:28" s="1" customFormat="1" ht="12.75" customHeight="1" x14ac:dyDescent="0.2">
      <c r="B57" s="753">
        <v>21</v>
      </c>
      <c r="C57" s="681" t="s">
        <v>209</v>
      </c>
      <c r="D57" s="686" t="s">
        <v>57</v>
      </c>
      <c r="E57" s="663" t="s">
        <v>21</v>
      </c>
      <c r="F57" s="332"/>
      <c r="G57" s="805"/>
      <c r="H57" s="333"/>
      <c r="I57" s="840"/>
      <c r="J57" s="335"/>
      <c r="K57" s="840"/>
      <c r="L57" s="334"/>
      <c r="M57" s="840"/>
      <c r="N57" s="333">
        <v>145</v>
      </c>
      <c r="O57" s="840">
        <v>15</v>
      </c>
      <c r="P57" s="334"/>
      <c r="Q57" s="532"/>
      <c r="R57" s="142">
        <f>G57+I57+K57+M57+O57+Q57-S57</f>
        <v>15</v>
      </c>
      <c r="S57" s="28">
        <v>0</v>
      </c>
      <c r="T57" s="61">
        <v>5</v>
      </c>
      <c r="U57" s="26"/>
      <c r="V57" s="89"/>
      <c r="W57" s="284"/>
      <c r="X57" s="89"/>
      <c r="Y57" s="58"/>
      <c r="Z57" s="58"/>
      <c r="AA57" s="31"/>
      <c r="AB57" s="29"/>
    </row>
    <row r="58" spans="2:28" s="1" customFormat="1" ht="12.75" customHeight="1" x14ac:dyDescent="0.2">
      <c r="B58" s="753">
        <v>22</v>
      </c>
      <c r="C58" s="681" t="s">
        <v>167</v>
      </c>
      <c r="D58" s="686" t="s">
        <v>52</v>
      </c>
      <c r="E58" s="663" t="s">
        <v>21</v>
      </c>
      <c r="F58" s="332">
        <v>62</v>
      </c>
      <c r="G58" s="805">
        <v>11</v>
      </c>
      <c r="H58" s="333"/>
      <c r="I58" s="840"/>
      <c r="J58" s="335"/>
      <c r="K58" s="805"/>
      <c r="L58" s="334"/>
      <c r="M58" s="805"/>
      <c r="N58" s="333"/>
      <c r="O58" s="840"/>
      <c r="P58" s="334"/>
      <c r="Q58" s="349"/>
      <c r="R58" s="142">
        <f>G58+I58+K58+M58+O58+Q58-S58</f>
        <v>11</v>
      </c>
      <c r="S58" s="28">
        <v>0</v>
      </c>
      <c r="T58" s="61">
        <v>4</v>
      </c>
      <c r="U58" s="26"/>
      <c r="V58" s="89"/>
      <c r="W58" s="284"/>
      <c r="X58" s="89"/>
      <c r="Y58" s="58"/>
      <c r="Z58" s="58"/>
      <c r="AA58" s="31"/>
      <c r="AB58" s="29"/>
    </row>
    <row r="59" spans="2:28" s="1" customFormat="1" ht="12.75" customHeight="1" x14ac:dyDescent="0.2">
      <c r="B59" s="753">
        <v>23</v>
      </c>
      <c r="C59" s="681" t="s">
        <v>189</v>
      </c>
      <c r="D59" s="686" t="s">
        <v>52</v>
      </c>
      <c r="E59" s="663" t="s">
        <v>21</v>
      </c>
      <c r="F59" s="332"/>
      <c r="G59" s="805"/>
      <c r="H59" s="333"/>
      <c r="I59" s="840"/>
      <c r="J59" s="335">
        <v>97</v>
      </c>
      <c r="K59" s="840">
        <v>11</v>
      </c>
      <c r="L59" s="334"/>
      <c r="M59" s="840"/>
      <c r="N59" s="333"/>
      <c r="O59" s="840"/>
      <c r="P59" s="334"/>
      <c r="Q59" s="532"/>
      <c r="R59" s="142">
        <f>G59+I59+K59+M59+O59+Q59-S59</f>
        <v>11</v>
      </c>
      <c r="S59" s="28">
        <v>0</v>
      </c>
      <c r="T59" s="61">
        <v>3</v>
      </c>
      <c r="U59" s="26"/>
      <c r="V59" s="89"/>
      <c r="W59" s="284"/>
      <c r="X59" s="89"/>
      <c r="Y59" s="58"/>
      <c r="Z59" s="58"/>
      <c r="AA59" s="31"/>
      <c r="AB59" s="29"/>
    </row>
    <row r="60" spans="2:28" s="1" customFormat="1" ht="12.75" customHeight="1" x14ac:dyDescent="0.2">
      <c r="B60" s="753">
        <v>24</v>
      </c>
      <c r="C60" s="744" t="s">
        <v>210</v>
      </c>
      <c r="D60" s="686" t="s">
        <v>57</v>
      </c>
      <c r="E60" s="663" t="s">
        <v>18</v>
      </c>
      <c r="F60" s="332"/>
      <c r="G60" s="805"/>
      <c r="H60" s="333"/>
      <c r="I60" s="840"/>
      <c r="J60" s="335"/>
      <c r="K60" s="840"/>
      <c r="L60" s="334"/>
      <c r="M60" s="840"/>
      <c r="N60" s="333">
        <v>129</v>
      </c>
      <c r="O60" s="840">
        <v>10</v>
      </c>
      <c r="P60" s="334"/>
      <c r="Q60" s="532"/>
      <c r="R60" s="142">
        <f>G60+I60+K60+M60+O60+Q60-S60</f>
        <v>10</v>
      </c>
      <c r="S60" s="28">
        <v>0</v>
      </c>
      <c r="T60" s="61">
        <v>2</v>
      </c>
      <c r="U60" s="26"/>
      <c r="V60" s="89"/>
      <c r="W60" s="284"/>
      <c r="X60" s="89"/>
      <c r="Y60" s="58"/>
      <c r="Z60" s="58"/>
      <c r="AA60" s="31"/>
      <c r="AB60" s="29"/>
    </row>
    <row r="61" spans="2:28" s="1" customFormat="1" ht="12.75" customHeight="1" x14ac:dyDescent="0.2">
      <c r="B61" s="753">
        <v>25</v>
      </c>
      <c r="C61" s="744" t="s">
        <v>211</v>
      </c>
      <c r="D61" s="686" t="s">
        <v>57</v>
      </c>
      <c r="E61" s="663" t="s">
        <v>18</v>
      </c>
      <c r="F61" s="332"/>
      <c r="G61" s="805"/>
      <c r="H61" s="333"/>
      <c r="I61" s="840"/>
      <c r="J61" s="335"/>
      <c r="K61" s="840"/>
      <c r="L61" s="334"/>
      <c r="M61" s="840"/>
      <c r="N61" s="333">
        <v>113</v>
      </c>
      <c r="O61" s="840">
        <v>8</v>
      </c>
      <c r="P61" s="334"/>
      <c r="Q61" s="532"/>
      <c r="R61" s="142">
        <f>G61+I61+K61+M61+O61+Q61-S61</f>
        <v>8</v>
      </c>
      <c r="S61" s="28">
        <v>0</v>
      </c>
      <c r="T61" s="61">
        <v>1</v>
      </c>
      <c r="U61" s="26"/>
      <c r="V61" s="89"/>
      <c r="W61" s="284"/>
      <c r="X61" s="89"/>
      <c r="Y61" s="58"/>
      <c r="Z61" s="58"/>
      <c r="AA61" s="31"/>
      <c r="AB61" s="29"/>
    </row>
    <row r="62" spans="2:28" s="1" customFormat="1" ht="12.75" customHeight="1" x14ac:dyDescent="0.2">
      <c r="B62" s="753">
        <v>26</v>
      </c>
      <c r="C62" s="681" t="s">
        <v>174</v>
      </c>
      <c r="D62" s="686" t="s">
        <v>52</v>
      </c>
      <c r="E62" s="663" t="s">
        <v>56</v>
      </c>
      <c r="F62" s="332"/>
      <c r="G62" s="805"/>
      <c r="H62" s="333">
        <v>76</v>
      </c>
      <c r="I62" s="840">
        <v>8</v>
      </c>
      <c r="J62" s="335"/>
      <c r="K62" s="805"/>
      <c r="L62" s="334"/>
      <c r="M62" s="805"/>
      <c r="N62" s="333"/>
      <c r="O62" s="840"/>
      <c r="P62" s="334"/>
      <c r="Q62" s="349"/>
      <c r="R62" s="142">
        <f>G62+I62+K62+M62+O62+Q62-S62</f>
        <v>8</v>
      </c>
      <c r="S62" s="28">
        <v>0</v>
      </c>
      <c r="T62" s="61"/>
      <c r="U62" s="26"/>
      <c r="V62" s="89"/>
      <c r="W62" s="284"/>
      <c r="X62" s="89"/>
      <c r="Y62" s="58"/>
      <c r="Z62" s="58"/>
      <c r="AA62" s="31"/>
      <c r="AB62" s="29"/>
    </row>
    <row r="63" spans="2:28" s="1" customFormat="1" ht="15" customHeight="1" thickBot="1" x14ac:dyDescent="0.25">
      <c r="B63" s="753">
        <v>27</v>
      </c>
      <c r="C63" s="961" t="s">
        <v>191</v>
      </c>
      <c r="D63" s="686" t="s">
        <v>52</v>
      </c>
      <c r="E63" s="663" t="s">
        <v>18</v>
      </c>
      <c r="F63" s="335"/>
      <c r="G63" s="805"/>
      <c r="H63" s="333"/>
      <c r="I63" s="840"/>
      <c r="J63" s="335">
        <v>41</v>
      </c>
      <c r="K63" s="840">
        <v>8</v>
      </c>
      <c r="L63" s="334"/>
      <c r="M63" s="840"/>
      <c r="N63" s="333"/>
      <c r="O63" s="840"/>
      <c r="P63" s="334"/>
      <c r="Q63" s="532"/>
      <c r="R63" s="142">
        <f>G63+I63+K63+M63+O63+Q63-S63</f>
        <v>8</v>
      </c>
      <c r="S63" s="28"/>
      <c r="T63" s="61"/>
      <c r="U63" s="26">
        <v>48</v>
      </c>
      <c r="V63" s="89"/>
      <c r="W63" s="284"/>
      <c r="X63" s="89"/>
      <c r="Y63" s="58"/>
      <c r="Z63" s="58"/>
      <c r="AA63" s="31"/>
    </row>
    <row r="64" spans="2:28" s="1" customFormat="1" ht="14.4" thickBot="1" x14ac:dyDescent="0.3">
      <c r="B64" s="214" t="s">
        <v>53</v>
      </c>
      <c r="C64" s="215"/>
      <c r="D64" s="216"/>
      <c r="E64" s="215"/>
      <c r="F64" s="217"/>
      <c r="G64" s="218"/>
      <c r="H64" s="218"/>
      <c r="I64" s="218"/>
      <c r="J64" s="218"/>
      <c r="K64" s="218"/>
      <c r="L64" s="219"/>
      <c r="M64" s="220"/>
      <c r="N64" s="221"/>
      <c r="O64" s="222"/>
      <c r="P64" s="220"/>
      <c r="Q64" s="220"/>
      <c r="R64" s="223" t="s">
        <v>6</v>
      </c>
      <c r="S64" s="73"/>
      <c r="T64" s="7"/>
      <c r="U64" s="7"/>
      <c r="V64" s="55"/>
      <c r="W64" s="280"/>
      <c r="X64" s="48"/>
      <c r="Y64" s="57"/>
      <c r="Z64" s="57"/>
      <c r="AA64" s="31"/>
    </row>
    <row r="65" spans="2:28" s="1" customFormat="1" ht="12.6" x14ac:dyDescent="0.2">
      <c r="B65" s="141" t="s">
        <v>17</v>
      </c>
      <c r="C65" s="845" t="s">
        <v>37</v>
      </c>
      <c r="D65" s="846"/>
      <c r="E65" s="847"/>
      <c r="F65" s="804">
        <v>491</v>
      </c>
      <c r="G65" s="532">
        <v>20</v>
      </c>
      <c r="H65" s="328">
        <v>488</v>
      </c>
      <c r="I65" s="805">
        <v>20</v>
      </c>
      <c r="J65" s="345">
        <v>474</v>
      </c>
      <c r="K65" s="532">
        <v>20</v>
      </c>
      <c r="L65" s="329">
        <v>497</v>
      </c>
      <c r="M65" s="840">
        <v>20</v>
      </c>
      <c r="N65" s="848">
        <v>489</v>
      </c>
      <c r="O65" s="532">
        <v>20</v>
      </c>
      <c r="P65" s="743"/>
      <c r="Q65" s="840"/>
      <c r="R65" s="849">
        <f>G65+I65+K65+M65+O65+Q65</f>
        <v>100</v>
      </c>
      <c r="S65" s="64"/>
      <c r="T65" s="26">
        <v>20</v>
      </c>
      <c r="U65" s="26">
        <v>40</v>
      </c>
      <c r="V65" s="89"/>
      <c r="W65" s="284"/>
      <c r="X65" s="89"/>
      <c r="Y65" s="58"/>
      <c r="Z65" s="58"/>
      <c r="AA65" s="31"/>
    </row>
    <row r="66" spans="2:28" s="1" customFormat="1" ht="12.6" x14ac:dyDescent="0.2">
      <c r="B66" s="143" t="s">
        <v>19</v>
      </c>
      <c r="C66" s="850" t="s">
        <v>7</v>
      </c>
      <c r="D66" s="670"/>
      <c r="E66" s="851"/>
      <c r="F66" s="345">
        <v>406</v>
      </c>
      <c r="G66" s="532">
        <v>14</v>
      </c>
      <c r="H66" s="328">
        <v>435</v>
      </c>
      <c r="I66" s="805">
        <v>14</v>
      </c>
      <c r="J66" s="345">
        <v>442</v>
      </c>
      <c r="K66" s="532">
        <v>17</v>
      </c>
      <c r="L66" s="329">
        <v>411</v>
      </c>
      <c r="M66" s="840">
        <v>12</v>
      </c>
      <c r="N66" s="848">
        <v>463</v>
      </c>
      <c r="O66" s="532">
        <v>14</v>
      </c>
      <c r="P66" s="329"/>
      <c r="Q66" s="840"/>
      <c r="R66" s="849">
        <f>G66+I66+K66+M66+O66+Q66</f>
        <v>71</v>
      </c>
      <c r="S66" s="380">
        <f>F66+H66+J66+L66+N66+P66</f>
        <v>2157</v>
      </c>
      <c r="T66" s="26">
        <v>17</v>
      </c>
      <c r="U66" s="26">
        <v>34</v>
      </c>
      <c r="V66" s="55"/>
      <c r="W66" s="55"/>
      <c r="X66" s="55"/>
    </row>
    <row r="67" spans="2:28" s="1" customFormat="1" ht="12.6" x14ac:dyDescent="0.2">
      <c r="B67" s="683" t="s">
        <v>22</v>
      </c>
      <c r="C67" s="850" t="s">
        <v>13</v>
      </c>
      <c r="D67" s="669"/>
      <c r="E67" s="852"/>
      <c r="F67" s="345">
        <v>419</v>
      </c>
      <c r="G67" s="532">
        <v>17</v>
      </c>
      <c r="H67" s="328">
        <v>425</v>
      </c>
      <c r="I67" s="805">
        <v>12</v>
      </c>
      <c r="J67" s="345">
        <v>424</v>
      </c>
      <c r="K67" s="532">
        <v>14</v>
      </c>
      <c r="L67" s="329">
        <v>421</v>
      </c>
      <c r="M67" s="840">
        <v>14</v>
      </c>
      <c r="N67" s="848"/>
      <c r="O67" s="532"/>
      <c r="P67" s="329"/>
      <c r="Q67" s="840"/>
      <c r="R67" s="853">
        <f>G67+I67+K67+M67+O67+Q67</f>
        <v>57</v>
      </c>
      <c r="S67" s="380">
        <f>F67+H67+J67+L67+N67+P67</f>
        <v>1689</v>
      </c>
      <c r="T67" s="26">
        <v>14</v>
      </c>
      <c r="U67" s="26">
        <v>28</v>
      </c>
      <c r="V67" s="55"/>
      <c r="W67" s="55"/>
      <c r="X67" s="55"/>
    </row>
    <row r="68" spans="2:28" s="1" customFormat="1" ht="13.2" thickBot="1" x14ac:dyDescent="0.25">
      <c r="B68" s="247" t="s">
        <v>23</v>
      </c>
      <c r="C68" s="854" t="s">
        <v>74</v>
      </c>
      <c r="D68" s="855"/>
      <c r="E68" s="856"/>
      <c r="F68" s="806"/>
      <c r="G68" s="807"/>
      <c r="H68" s="808">
        <v>444</v>
      </c>
      <c r="I68" s="809">
        <v>17</v>
      </c>
      <c r="J68" s="857"/>
      <c r="K68" s="858"/>
      <c r="L68" s="962">
        <v>485</v>
      </c>
      <c r="M68" s="859">
        <v>17</v>
      </c>
      <c r="N68" s="963">
        <v>478</v>
      </c>
      <c r="O68" s="858">
        <v>17</v>
      </c>
      <c r="P68" s="860"/>
      <c r="Q68" s="861"/>
      <c r="R68" s="862">
        <f>G68+I68+K68+M68+O68+Q68</f>
        <v>51</v>
      </c>
      <c r="S68" s="64"/>
      <c r="T68" s="26">
        <v>12</v>
      </c>
      <c r="U68" s="26">
        <v>24</v>
      </c>
      <c r="V68" s="55"/>
      <c r="W68" s="55"/>
      <c r="X68" s="55"/>
    </row>
    <row r="69" spans="2:28" s="1" customFormat="1" ht="14.4" thickBot="1" x14ac:dyDescent="0.3">
      <c r="B69" s="75"/>
      <c r="D69" s="76"/>
      <c r="F69" s="7"/>
      <c r="G69" s="7"/>
      <c r="H69" s="7"/>
      <c r="I69" s="7"/>
      <c r="J69" s="7"/>
      <c r="K69" s="7"/>
      <c r="L69" s="3"/>
      <c r="M69" s="4"/>
      <c r="N69" s="4"/>
      <c r="O69" s="4"/>
      <c r="P69" s="4"/>
      <c r="Q69" s="4"/>
      <c r="R69" s="63"/>
      <c r="S69" s="93" t="s">
        <v>38</v>
      </c>
      <c r="T69" s="7"/>
      <c r="U69" s="7"/>
      <c r="V69" s="55"/>
      <c r="W69" s="55"/>
      <c r="X69" s="55"/>
    </row>
    <row r="70" spans="2:28" s="1" customFormat="1" x14ac:dyDescent="0.25">
      <c r="B70" s="224" t="s">
        <v>132</v>
      </c>
      <c r="C70" s="285"/>
      <c r="D70" s="286"/>
      <c r="E70" s="285"/>
      <c r="F70" s="226"/>
      <c r="G70" s="227"/>
      <c r="H70" s="226"/>
      <c r="I70" s="227"/>
      <c r="J70" s="226"/>
      <c r="K70" s="227"/>
      <c r="L70" s="226"/>
      <c r="M70" s="225"/>
      <c r="N70" s="228"/>
      <c r="O70" s="229"/>
      <c r="P70" s="225"/>
      <c r="Q70" s="230"/>
      <c r="R70" s="231" t="s">
        <v>6</v>
      </c>
      <c r="S70" s="82" t="s">
        <v>15</v>
      </c>
      <c r="T70" s="7"/>
      <c r="U70" s="7"/>
      <c r="V70" s="47"/>
      <c r="W70" s="47"/>
      <c r="X70" s="47"/>
      <c r="Y70" s="47"/>
      <c r="Z70" s="67"/>
      <c r="AA70"/>
    </row>
    <row r="71" spans="2:28" s="1" customFormat="1" ht="14.25" customHeight="1" x14ac:dyDescent="0.2">
      <c r="B71" s="733" t="s">
        <v>17</v>
      </c>
      <c r="C71" s="690" t="s">
        <v>100</v>
      </c>
      <c r="D71" s="685" t="s">
        <v>32</v>
      </c>
      <c r="E71" s="680" t="s">
        <v>39</v>
      </c>
      <c r="F71" s="761">
        <v>176</v>
      </c>
      <c r="G71" s="532">
        <v>30</v>
      </c>
      <c r="H71" s="329">
        <v>177</v>
      </c>
      <c r="I71" s="349">
        <v>30</v>
      </c>
      <c r="J71" s="329">
        <v>180</v>
      </c>
      <c r="K71" s="349">
        <v>30</v>
      </c>
      <c r="L71" s="965">
        <v>178</v>
      </c>
      <c r="M71" s="349">
        <v>30</v>
      </c>
      <c r="N71" s="966">
        <v>171</v>
      </c>
      <c r="O71" s="349">
        <v>21</v>
      </c>
      <c r="P71" s="333"/>
      <c r="Q71" s="349"/>
      <c r="R71" s="738">
        <f>G71+I71+K71+M71+O71+Q71-S71</f>
        <v>120</v>
      </c>
      <c r="S71" s="28">
        <v>21</v>
      </c>
      <c r="T71" s="26">
        <v>30</v>
      </c>
      <c r="U71" s="26">
        <v>60</v>
      </c>
      <c r="V71" s="265"/>
      <c r="W71" s="49"/>
      <c r="X71" s="666"/>
      <c r="Y71" s="864"/>
      <c r="Z71" s="864"/>
      <c r="AA71" s="682"/>
      <c r="AB71" s="29"/>
    </row>
    <row r="72" spans="2:28" s="1" customFormat="1" ht="14.25" customHeight="1" x14ac:dyDescent="0.2">
      <c r="B72" s="734" t="s">
        <v>19</v>
      </c>
      <c r="C72" s="690" t="s">
        <v>102</v>
      </c>
      <c r="D72" s="685" t="s">
        <v>32</v>
      </c>
      <c r="E72" s="680" t="s">
        <v>18</v>
      </c>
      <c r="F72" s="742">
        <v>171</v>
      </c>
      <c r="G72" s="532">
        <v>26</v>
      </c>
      <c r="H72" s="329">
        <v>170</v>
      </c>
      <c r="I72" s="349">
        <v>24</v>
      </c>
      <c r="J72" s="329">
        <v>173</v>
      </c>
      <c r="K72" s="349">
        <v>26</v>
      </c>
      <c r="L72" s="329">
        <v>172</v>
      </c>
      <c r="M72" s="349">
        <v>22</v>
      </c>
      <c r="N72" s="742">
        <v>174</v>
      </c>
      <c r="O72" s="349">
        <v>26</v>
      </c>
      <c r="P72" s="333"/>
      <c r="Q72" s="532"/>
      <c r="R72" s="740">
        <f>G72+I72+K72+M72+O72+Q72-S72</f>
        <v>102</v>
      </c>
      <c r="S72" s="28">
        <v>22</v>
      </c>
      <c r="T72" s="26">
        <v>26</v>
      </c>
      <c r="U72" s="26">
        <v>52</v>
      </c>
      <c r="V72" s="666"/>
      <c r="W72" s="72"/>
      <c r="X72" s="666"/>
      <c r="Y72" s="675"/>
      <c r="Z72" s="675"/>
      <c r="AA72" s="682"/>
      <c r="AB72" s="29"/>
    </row>
    <row r="73" spans="2:28" s="1" customFormat="1" ht="14.25" customHeight="1" x14ac:dyDescent="0.2">
      <c r="B73" s="881" t="s">
        <v>22</v>
      </c>
      <c r="C73" s="690" t="s">
        <v>116</v>
      </c>
      <c r="D73" s="685" t="s">
        <v>32</v>
      </c>
      <c r="E73" s="680" t="s">
        <v>18</v>
      </c>
      <c r="F73" s="742">
        <v>139</v>
      </c>
      <c r="G73" s="532">
        <v>16</v>
      </c>
      <c r="H73" s="329">
        <v>161</v>
      </c>
      <c r="I73" s="349">
        <v>21</v>
      </c>
      <c r="J73" s="329">
        <v>169</v>
      </c>
      <c r="K73" s="349">
        <v>22</v>
      </c>
      <c r="L73" s="329">
        <v>177</v>
      </c>
      <c r="M73" s="349">
        <v>26</v>
      </c>
      <c r="N73" s="742">
        <v>168</v>
      </c>
      <c r="O73" s="349">
        <v>21</v>
      </c>
      <c r="P73" s="333"/>
      <c r="Q73" s="532"/>
      <c r="R73" s="740">
        <f>G73+I73+K73+M73+O73+Q73-S73</f>
        <v>90</v>
      </c>
      <c r="S73" s="28">
        <v>16</v>
      </c>
      <c r="T73" s="26">
        <v>24</v>
      </c>
      <c r="U73" s="26">
        <v>48</v>
      </c>
      <c r="V73" s="265"/>
      <c r="W73" s="254"/>
      <c r="X73" s="664"/>
      <c r="Y73" s="665"/>
      <c r="Z73" s="665"/>
      <c r="AA73" s="682"/>
      <c r="AB73" s="29"/>
    </row>
    <row r="74" spans="2:28" s="1" customFormat="1" ht="14.25" customHeight="1" x14ac:dyDescent="0.2">
      <c r="B74" s="736" t="s">
        <v>23</v>
      </c>
      <c r="C74" s="749" t="s">
        <v>94</v>
      </c>
      <c r="D74" s="745" t="s">
        <v>20</v>
      </c>
      <c r="E74" s="750" t="s">
        <v>40</v>
      </c>
      <c r="F74" s="739">
        <v>163</v>
      </c>
      <c r="G74" s="532">
        <v>24</v>
      </c>
      <c r="H74" s="333">
        <v>172</v>
      </c>
      <c r="I74" s="88">
        <v>26</v>
      </c>
      <c r="J74" s="333">
        <v>163</v>
      </c>
      <c r="K74" s="88">
        <v>20</v>
      </c>
      <c r="L74" s="333">
        <v>162</v>
      </c>
      <c r="M74" s="349">
        <v>19</v>
      </c>
      <c r="N74" s="739">
        <v>165</v>
      </c>
      <c r="O74" s="349">
        <v>19</v>
      </c>
      <c r="P74" s="743"/>
      <c r="Q74" s="88"/>
      <c r="R74" s="740">
        <f>G74+I74+K74+M74+O74+Q74-S74</f>
        <v>89</v>
      </c>
      <c r="S74" s="28">
        <v>19</v>
      </c>
      <c r="T74" s="26">
        <v>22</v>
      </c>
      <c r="U74" s="26">
        <v>44</v>
      </c>
      <c r="V74" s="661"/>
      <c r="W74" s="284"/>
      <c r="X74" s="661"/>
      <c r="Y74" s="676"/>
      <c r="Z74" s="676"/>
      <c r="AA74" s="682"/>
      <c r="AB74" s="29"/>
    </row>
    <row r="75" spans="2:28" s="1" customFormat="1" ht="14.25" customHeight="1" x14ac:dyDescent="0.2">
      <c r="B75" s="736">
        <v>5</v>
      </c>
      <c r="C75" s="744" t="s">
        <v>121</v>
      </c>
      <c r="D75" s="745" t="s">
        <v>20</v>
      </c>
      <c r="E75" s="672" t="s">
        <v>56</v>
      </c>
      <c r="F75" s="739">
        <v>162</v>
      </c>
      <c r="G75" s="532">
        <v>22</v>
      </c>
      <c r="H75" s="333">
        <v>161</v>
      </c>
      <c r="I75" s="88">
        <v>20</v>
      </c>
      <c r="J75" s="333">
        <v>169</v>
      </c>
      <c r="K75" s="88">
        <v>21</v>
      </c>
      <c r="L75" s="333">
        <v>167</v>
      </c>
      <c r="M75" s="349">
        <v>20</v>
      </c>
      <c r="N75" s="739">
        <v>172</v>
      </c>
      <c r="O75" s="349">
        <v>24</v>
      </c>
      <c r="P75" s="333"/>
      <c r="Q75" s="532"/>
      <c r="R75" s="740">
        <f>G75+I75+K75+M75+O75+Q75-S75</f>
        <v>87</v>
      </c>
      <c r="S75" s="28">
        <v>20</v>
      </c>
      <c r="T75" s="26">
        <v>21</v>
      </c>
      <c r="U75" s="26">
        <v>42</v>
      </c>
      <c r="V75" s="663"/>
      <c r="W75" s="670"/>
      <c r="X75" s="663"/>
      <c r="Y75" s="676"/>
      <c r="Z75" s="676"/>
      <c r="AA75" s="682"/>
      <c r="AB75" s="29"/>
    </row>
    <row r="76" spans="2:28" s="1" customFormat="1" ht="14.25" customHeight="1" x14ac:dyDescent="0.2">
      <c r="B76" s="736">
        <v>6</v>
      </c>
      <c r="C76" s="749" t="s">
        <v>95</v>
      </c>
      <c r="D76" s="751" t="s">
        <v>20</v>
      </c>
      <c r="E76" s="750" t="s">
        <v>24</v>
      </c>
      <c r="F76" s="739">
        <v>156</v>
      </c>
      <c r="G76" s="532">
        <v>19</v>
      </c>
      <c r="H76" s="333">
        <v>164</v>
      </c>
      <c r="I76" s="88">
        <v>22</v>
      </c>
      <c r="J76" s="333">
        <v>161</v>
      </c>
      <c r="K76" s="88">
        <v>19</v>
      </c>
      <c r="L76" s="333">
        <v>156</v>
      </c>
      <c r="M76" s="349">
        <v>15</v>
      </c>
      <c r="N76" s="739">
        <v>155</v>
      </c>
      <c r="O76" s="349">
        <v>18</v>
      </c>
      <c r="P76" s="329"/>
      <c r="Q76" s="88"/>
      <c r="R76" s="740">
        <f>G76+I76+K76+M76+O76+Q76-S76</f>
        <v>78</v>
      </c>
      <c r="S76" s="28">
        <v>15</v>
      </c>
      <c r="T76" s="26">
        <v>20</v>
      </c>
      <c r="U76" s="26">
        <v>40</v>
      </c>
      <c r="V76" s="663"/>
      <c r="W76" s="670"/>
      <c r="X76" s="663"/>
      <c r="Y76" s="676"/>
      <c r="Z76" s="676"/>
      <c r="AA76" s="682"/>
      <c r="AB76" s="29"/>
    </row>
    <row r="77" spans="2:28" s="1" customFormat="1" ht="14.25" customHeight="1" x14ac:dyDescent="0.2">
      <c r="B77" s="736">
        <v>7</v>
      </c>
      <c r="C77" s="746" t="s">
        <v>194</v>
      </c>
      <c r="D77" s="745" t="s">
        <v>20</v>
      </c>
      <c r="E77" s="672" t="s">
        <v>56</v>
      </c>
      <c r="F77" s="739"/>
      <c r="G77" s="532"/>
      <c r="H77" s="333"/>
      <c r="I77" s="532"/>
      <c r="J77" s="333">
        <v>171</v>
      </c>
      <c r="K77" s="532">
        <v>24</v>
      </c>
      <c r="L77" s="333">
        <v>172</v>
      </c>
      <c r="M77" s="349">
        <v>24</v>
      </c>
      <c r="N77" s="739">
        <v>175</v>
      </c>
      <c r="O77" s="349">
        <v>30</v>
      </c>
      <c r="P77" s="329"/>
      <c r="Q77" s="349"/>
      <c r="R77" s="740">
        <f>G77+I77+K77+M77+O77+Q77-S77</f>
        <v>78</v>
      </c>
      <c r="S77" s="28">
        <v>0</v>
      </c>
      <c r="T77" s="26">
        <v>19</v>
      </c>
      <c r="U77" s="26">
        <v>38</v>
      </c>
      <c r="V77" s="660"/>
      <c r="W77" s="43"/>
      <c r="X77" s="660"/>
      <c r="Y77" s="667"/>
      <c r="Z77" s="667"/>
      <c r="AA77" s="682"/>
      <c r="AB77" s="29"/>
    </row>
    <row r="78" spans="2:28" s="1" customFormat="1" ht="14.25" customHeight="1" x14ac:dyDescent="0.2">
      <c r="B78" s="736">
        <v>8</v>
      </c>
      <c r="C78" s="746" t="s">
        <v>97</v>
      </c>
      <c r="D78" s="747" t="s">
        <v>20</v>
      </c>
      <c r="E78" s="672" t="s">
        <v>21</v>
      </c>
      <c r="F78" s="739">
        <v>161</v>
      </c>
      <c r="G78" s="532">
        <v>21</v>
      </c>
      <c r="H78" s="333">
        <v>155</v>
      </c>
      <c r="I78" s="349">
        <v>18</v>
      </c>
      <c r="J78" s="333">
        <v>158</v>
      </c>
      <c r="K78" s="349">
        <v>18</v>
      </c>
      <c r="L78" s="737">
        <v>156</v>
      </c>
      <c r="M78" s="349">
        <v>16</v>
      </c>
      <c r="N78" s="748">
        <v>146</v>
      </c>
      <c r="O78" s="349">
        <v>16</v>
      </c>
      <c r="P78" s="333"/>
      <c r="Q78" s="349"/>
      <c r="R78" s="740">
        <f>G78+I78+K78+M78+O78+Q78-S78</f>
        <v>73</v>
      </c>
      <c r="S78" s="28">
        <v>16</v>
      </c>
      <c r="T78" s="26">
        <v>18</v>
      </c>
      <c r="U78" s="26">
        <v>36</v>
      </c>
      <c r="V78" s="264"/>
      <c r="W78" s="43"/>
      <c r="X78" s="264"/>
      <c r="Y78" s="676"/>
      <c r="Z78" s="676"/>
      <c r="AA78" s="682"/>
      <c r="AB78" s="29"/>
    </row>
    <row r="79" spans="2:28" s="1" customFormat="1" ht="14.25" customHeight="1" x14ac:dyDescent="0.2">
      <c r="B79" s="736">
        <v>9</v>
      </c>
      <c r="C79" s="749" t="s">
        <v>96</v>
      </c>
      <c r="D79" s="745" t="s">
        <v>20</v>
      </c>
      <c r="E79" s="750" t="s">
        <v>40</v>
      </c>
      <c r="F79" s="739">
        <v>159</v>
      </c>
      <c r="G79" s="532">
        <v>20</v>
      </c>
      <c r="H79" s="333">
        <v>139</v>
      </c>
      <c r="I79" s="349">
        <v>14</v>
      </c>
      <c r="J79" s="333">
        <v>158</v>
      </c>
      <c r="K79" s="532">
        <v>17</v>
      </c>
      <c r="L79" s="333">
        <v>162</v>
      </c>
      <c r="M79" s="349">
        <v>18</v>
      </c>
      <c r="N79" s="739">
        <v>150</v>
      </c>
      <c r="O79" s="349">
        <v>17</v>
      </c>
      <c r="P79" s="329"/>
      <c r="Q79" s="532"/>
      <c r="R79" s="740">
        <f>G79+I79+K79+M79+O79+Q79-S79</f>
        <v>72</v>
      </c>
      <c r="S79" s="28">
        <v>14</v>
      </c>
      <c r="T79" s="26">
        <v>17</v>
      </c>
      <c r="U79" s="26">
        <v>34</v>
      </c>
      <c r="V79" s="660"/>
      <c r="W79" s="43"/>
      <c r="X79" s="660"/>
      <c r="Y79" s="667"/>
      <c r="Z79" s="667"/>
      <c r="AA79" s="682"/>
      <c r="AB79" s="29"/>
    </row>
    <row r="80" spans="2:28" s="1" customFormat="1" ht="14.25" customHeight="1" x14ac:dyDescent="0.2">
      <c r="B80" s="736">
        <v>10</v>
      </c>
      <c r="C80" s="681" t="s">
        <v>117</v>
      </c>
      <c r="D80" s="686" t="s">
        <v>32</v>
      </c>
      <c r="E80" s="663" t="s">
        <v>18</v>
      </c>
      <c r="F80" s="739">
        <v>154</v>
      </c>
      <c r="G80" s="532">
        <v>18</v>
      </c>
      <c r="H80" s="333"/>
      <c r="I80" s="349"/>
      <c r="J80" s="333">
        <v>157</v>
      </c>
      <c r="K80" s="349">
        <v>16</v>
      </c>
      <c r="L80" s="333">
        <v>155</v>
      </c>
      <c r="M80" s="349">
        <v>14</v>
      </c>
      <c r="N80" s="739">
        <v>166</v>
      </c>
      <c r="O80" s="349">
        <v>20</v>
      </c>
      <c r="P80" s="333"/>
      <c r="Q80" s="532"/>
      <c r="R80" s="740">
        <f>G80+I80+K80+M80+O80+Q80-S80</f>
        <v>68</v>
      </c>
      <c r="S80" s="28">
        <v>0</v>
      </c>
      <c r="T80" s="26">
        <v>16</v>
      </c>
      <c r="U80" s="26">
        <v>32</v>
      </c>
      <c r="V80" s="677"/>
      <c r="W80" s="161"/>
      <c r="X80" s="264"/>
      <c r="Y80" s="676"/>
      <c r="Z80" s="676"/>
      <c r="AA80" s="682"/>
      <c r="AB80" s="29"/>
    </row>
    <row r="81" spans="2:28" s="1" customFormat="1" ht="14.25" customHeight="1" x14ac:dyDescent="0.2">
      <c r="B81" s="736">
        <v>11</v>
      </c>
      <c r="C81" s="746" t="s">
        <v>119</v>
      </c>
      <c r="D81" s="745" t="s">
        <v>20</v>
      </c>
      <c r="E81" s="672" t="s">
        <v>40</v>
      </c>
      <c r="F81" s="739">
        <v>140</v>
      </c>
      <c r="G81" s="532">
        <v>17</v>
      </c>
      <c r="H81" s="333">
        <v>157</v>
      </c>
      <c r="I81" s="532">
        <v>19</v>
      </c>
      <c r="J81" s="333">
        <v>152</v>
      </c>
      <c r="K81" s="532">
        <v>15</v>
      </c>
      <c r="L81" s="333">
        <v>151</v>
      </c>
      <c r="M81" s="349">
        <v>13</v>
      </c>
      <c r="N81" s="739">
        <v>137</v>
      </c>
      <c r="O81" s="349">
        <v>12</v>
      </c>
      <c r="P81" s="329"/>
      <c r="Q81" s="349"/>
      <c r="R81" s="740">
        <f>G81+I81+K81+M81+O81+Q81-S81</f>
        <v>64</v>
      </c>
      <c r="S81" s="28">
        <v>12</v>
      </c>
      <c r="T81" s="26">
        <v>15</v>
      </c>
      <c r="U81" s="26">
        <v>30</v>
      </c>
      <c r="V81" s="264"/>
      <c r="W81" s="43"/>
      <c r="X81" s="264"/>
      <c r="Y81" s="676"/>
      <c r="Z81" s="676"/>
      <c r="AA81" s="682"/>
      <c r="AB81" s="29"/>
    </row>
    <row r="82" spans="2:28" s="1" customFormat="1" ht="14.25" customHeight="1" x14ac:dyDescent="0.2">
      <c r="B82" s="736">
        <v>12</v>
      </c>
      <c r="C82" s="744" t="s">
        <v>185</v>
      </c>
      <c r="D82" s="686" t="s">
        <v>20</v>
      </c>
      <c r="E82" s="663" t="s">
        <v>21</v>
      </c>
      <c r="F82" s="793"/>
      <c r="G82" s="794"/>
      <c r="H82" s="333">
        <v>153</v>
      </c>
      <c r="I82" s="88">
        <v>17</v>
      </c>
      <c r="J82" s="795">
        <v>151</v>
      </c>
      <c r="K82" s="88">
        <v>14</v>
      </c>
      <c r="L82" s="333">
        <v>151</v>
      </c>
      <c r="M82" s="349">
        <v>12</v>
      </c>
      <c r="N82" s="739">
        <v>145</v>
      </c>
      <c r="O82" s="349">
        <v>15</v>
      </c>
      <c r="P82" s="795"/>
      <c r="Q82" s="794"/>
      <c r="R82" s="740">
        <f>G82+I82+K82+M82+O82+Q82-S82</f>
        <v>58</v>
      </c>
      <c r="S82" s="28">
        <v>0</v>
      </c>
      <c r="T82" s="26">
        <v>14</v>
      </c>
      <c r="U82" s="26">
        <v>28</v>
      </c>
      <c r="V82" s="677"/>
      <c r="W82" s="161"/>
      <c r="X82" s="677"/>
      <c r="Y82" s="668"/>
      <c r="Z82" s="668"/>
      <c r="AA82" s="682"/>
      <c r="AB82" s="29"/>
    </row>
    <row r="83" spans="2:28" s="1" customFormat="1" ht="14.25" customHeight="1" x14ac:dyDescent="0.2">
      <c r="B83" s="736">
        <v>13</v>
      </c>
      <c r="C83" s="681" t="s">
        <v>159</v>
      </c>
      <c r="D83" s="686" t="s">
        <v>32</v>
      </c>
      <c r="E83" s="663" t="s">
        <v>18</v>
      </c>
      <c r="F83" s="739">
        <v>130</v>
      </c>
      <c r="G83" s="532">
        <v>14</v>
      </c>
      <c r="H83" s="333"/>
      <c r="I83" s="88"/>
      <c r="J83" s="333">
        <v>144</v>
      </c>
      <c r="K83" s="88">
        <v>13</v>
      </c>
      <c r="L83" s="333">
        <v>144</v>
      </c>
      <c r="M83" s="349">
        <v>11</v>
      </c>
      <c r="N83" s="739">
        <v>139</v>
      </c>
      <c r="O83" s="349">
        <v>13</v>
      </c>
      <c r="P83" s="329"/>
      <c r="Q83" s="88"/>
      <c r="R83" s="740">
        <f>G83+I83+K83+M83+O83+Q83-S83</f>
        <v>51</v>
      </c>
      <c r="S83" s="28">
        <v>0</v>
      </c>
      <c r="T83" s="26">
        <v>13</v>
      </c>
      <c r="U83" s="26">
        <v>26</v>
      </c>
      <c r="V83" s="663"/>
      <c r="W83" s="670"/>
      <c r="X83" s="663"/>
      <c r="Y83" s="676"/>
      <c r="Z83" s="676"/>
      <c r="AA83" s="682"/>
      <c r="AB83" s="29"/>
    </row>
    <row r="84" spans="2:28" s="1" customFormat="1" ht="14.25" customHeight="1" x14ac:dyDescent="0.2">
      <c r="B84" s="736">
        <v>14</v>
      </c>
      <c r="C84" s="681" t="s">
        <v>107</v>
      </c>
      <c r="D84" s="686" t="s">
        <v>32</v>
      </c>
      <c r="E84" s="663" t="s">
        <v>21</v>
      </c>
      <c r="F84" s="739">
        <v>138</v>
      </c>
      <c r="G84" s="532">
        <v>15</v>
      </c>
      <c r="H84" s="333">
        <v>147</v>
      </c>
      <c r="I84" s="349">
        <v>16</v>
      </c>
      <c r="J84" s="333"/>
      <c r="K84" s="349"/>
      <c r="L84" s="737">
        <v>136</v>
      </c>
      <c r="M84" s="349">
        <v>9</v>
      </c>
      <c r="N84" s="748">
        <v>136</v>
      </c>
      <c r="O84" s="349">
        <v>11</v>
      </c>
      <c r="P84" s="737"/>
      <c r="Q84" s="752"/>
      <c r="R84" s="740">
        <f>G84+I84+K84+M84+O84+Q84-S84</f>
        <v>51</v>
      </c>
      <c r="S84" s="28">
        <v>0</v>
      </c>
      <c r="T84" s="26">
        <v>12</v>
      </c>
      <c r="U84" s="26">
        <v>24</v>
      </c>
      <c r="V84" s="264"/>
      <c r="W84" s="43"/>
      <c r="X84" s="264"/>
      <c r="Y84" s="667"/>
      <c r="Z84" s="667"/>
      <c r="AA84" s="682"/>
      <c r="AB84" s="29"/>
    </row>
    <row r="85" spans="2:28" s="1" customFormat="1" ht="14.25" customHeight="1" x14ac:dyDescent="0.2">
      <c r="B85" s="736">
        <v>15</v>
      </c>
      <c r="C85" s="681" t="s">
        <v>106</v>
      </c>
      <c r="D85" s="686" t="s">
        <v>32</v>
      </c>
      <c r="E85" s="663" t="s">
        <v>21</v>
      </c>
      <c r="F85" s="739">
        <v>104</v>
      </c>
      <c r="G85" s="532">
        <v>12</v>
      </c>
      <c r="H85" s="333">
        <v>143</v>
      </c>
      <c r="I85" s="349">
        <v>15</v>
      </c>
      <c r="J85" s="333">
        <v>131</v>
      </c>
      <c r="K85" s="349">
        <v>12</v>
      </c>
      <c r="L85" s="737">
        <v>135</v>
      </c>
      <c r="M85" s="349">
        <v>8</v>
      </c>
      <c r="N85" s="748">
        <v>134</v>
      </c>
      <c r="O85" s="349">
        <v>9</v>
      </c>
      <c r="P85" s="737"/>
      <c r="Q85" s="752"/>
      <c r="R85" s="740">
        <f>G85+I85+K85+M85+O85+Q85-S85</f>
        <v>48</v>
      </c>
      <c r="S85" s="28">
        <v>8</v>
      </c>
      <c r="T85" s="26">
        <v>11</v>
      </c>
      <c r="U85" s="26">
        <v>22</v>
      </c>
      <c r="V85" s="661"/>
      <c r="W85" s="284"/>
      <c r="X85" s="661"/>
      <c r="Y85" s="676"/>
      <c r="Z85" s="676"/>
      <c r="AA85" s="682"/>
      <c r="AB85" s="29"/>
    </row>
    <row r="86" spans="2:28" s="1" customFormat="1" ht="14.25" customHeight="1" x14ac:dyDescent="0.2">
      <c r="B86" s="736">
        <v>16</v>
      </c>
      <c r="C86" s="681" t="s">
        <v>103</v>
      </c>
      <c r="D86" s="686" t="s">
        <v>32</v>
      </c>
      <c r="E86" s="663" t="s">
        <v>21</v>
      </c>
      <c r="F86" s="739">
        <v>119</v>
      </c>
      <c r="G86" s="532">
        <v>13</v>
      </c>
      <c r="H86" s="333">
        <v>118</v>
      </c>
      <c r="I86" s="349">
        <v>12</v>
      </c>
      <c r="J86" s="333">
        <v>126</v>
      </c>
      <c r="K86" s="349">
        <v>11</v>
      </c>
      <c r="L86" s="737">
        <v>122</v>
      </c>
      <c r="M86" s="349">
        <v>7</v>
      </c>
      <c r="N86" s="748">
        <v>135</v>
      </c>
      <c r="O86" s="349">
        <v>10</v>
      </c>
      <c r="P86" s="737"/>
      <c r="Q86" s="752"/>
      <c r="R86" s="740">
        <f>G86+I86+K86+M86+O86+Q86-S86</f>
        <v>46</v>
      </c>
      <c r="S86" s="28">
        <v>7</v>
      </c>
      <c r="T86" s="26">
        <v>10</v>
      </c>
      <c r="U86" s="26">
        <v>20</v>
      </c>
      <c r="V86" s="661"/>
      <c r="W86" s="284"/>
      <c r="X86" s="661"/>
      <c r="Y86" s="676"/>
      <c r="Z86" s="676"/>
      <c r="AA86" s="682"/>
      <c r="AB86" s="29"/>
    </row>
    <row r="87" spans="2:28" s="1" customFormat="1" ht="14.25" customHeight="1" x14ac:dyDescent="0.2">
      <c r="B87" s="736">
        <v>17</v>
      </c>
      <c r="C87" s="744" t="s">
        <v>98</v>
      </c>
      <c r="D87" s="745" t="s">
        <v>20</v>
      </c>
      <c r="E87" s="672" t="s">
        <v>21</v>
      </c>
      <c r="F87" s="739">
        <v>88</v>
      </c>
      <c r="G87" s="532">
        <v>11</v>
      </c>
      <c r="H87" s="333">
        <v>82</v>
      </c>
      <c r="I87" s="88">
        <v>10</v>
      </c>
      <c r="J87" s="333">
        <v>108</v>
      </c>
      <c r="K87" s="88">
        <v>9</v>
      </c>
      <c r="L87" s="333">
        <v>90</v>
      </c>
      <c r="M87" s="349">
        <v>6</v>
      </c>
      <c r="N87" s="739">
        <v>114</v>
      </c>
      <c r="O87" s="349">
        <v>8</v>
      </c>
      <c r="P87" s="333"/>
      <c r="Q87" s="532"/>
      <c r="R87" s="740">
        <f>G87+I87+K87+M87+O87+Q87-S87</f>
        <v>38</v>
      </c>
      <c r="S87" s="28">
        <v>6</v>
      </c>
      <c r="T87" s="26">
        <v>9</v>
      </c>
      <c r="U87" s="26"/>
      <c r="V87" s="661"/>
      <c r="W87" s="284"/>
      <c r="X87" s="661"/>
      <c r="Y87" s="676"/>
      <c r="Z87" s="676"/>
      <c r="AA87" s="682"/>
      <c r="AB87" s="29"/>
    </row>
    <row r="88" spans="2:28" s="1" customFormat="1" ht="14.25" customHeight="1" x14ac:dyDescent="0.2">
      <c r="B88" s="736">
        <v>18</v>
      </c>
      <c r="C88" s="964" t="s">
        <v>173</v>
      </c>
      <c r="D88" s="280" t="s">
        <v>32</v>
      </c>
      <c r="E88" s="750" t="s">
        <v>186</v>
      </c>
      <c r="F88" s="739"/>
      <c r="G88" s="532"/>
      <c r="H88" s="333">
        <v>104</v>
      </c>
      <c r="I88" s="88">
        <v>11</v>
      </c>
      <c r="J88" s="333">
        <v>95</v>
      </c>
      <c r="K88" s="88">
        <v>8</v>
      </c>
      <c r="L88" s="329"/>
      <c r="M88" s="349"/>
      <c r="N88" s="739">
        <v>140</v>
      </c>
      <c r="O88" s="349">
        <v>14</v>
      </c>
      <c r="P88" s="329"/>
      <c r="Q88" s="88"/>
      <c r="R88" s="740">
        <f>G88+I88+K88+M88+O88+Q88-S88</f>
        <v>33</v>
      </c>
      <c r="S88" s="28">
        <v>0</v>
      </c>
      <c r="T88" s="26">
        <v>8</v>
      </c>
      <c r="U88" s="26"/>
      <c r="V88" s="663"/>
      <c r="W88" s="670"/>
      <c r="X88" s="663"/>
      <c r="Y88" s="676"/>
      <c r="Z88" s="676"/>
      <c r="AA88" s="682"/>
      <c r="AB88" s="29"/>
    </row>
    <row r="89" spans="2:28" s="1" customFormat="1" ht="14.25" customHeight="1" x14ac:dyDescent="0.2">
      <c r="B89" s="736">
        <v>19</v>
      </c>
      <c r="C89" s="749" t="s">
        <v>176</v>
      </c>
      <c r="D89" s="751" t="s">
        <v>32</v>
      </c>
      <c r="E89" s="750" t="s">
        <v>56</v>
      </c>
      <c r="F89" s="739"/>
      <c r="G89" s="532"/>
      <c r="H89" s="333">
        <v>135</v>
      </c>
      <c r="I89" s="88">
        <v>13</v>
      </c>
      <c r="J89" s="333"/>
      <c r="K89" s="88"/>
      <c r="L89" s="333">
        <v>136</v>
      </c>
      <c r="M89" s="349">
        <v>10</v>
      </c>
      <c r="N89" s="742"/>
      <c r="O89" s="88"/>
      <c r="P89" s="329"/>
      <c r="Q89" s="88"/>
      <c r="R89" s="740">
        <f>G89+I89+K89+M89+O89+Q89-S89</f>
        <v>23</v>
      </c>
      <c r="S89" s="28">
        <v>0</v>
      </c>
      <c r="T89" s="26">
        <v>7</v>
      </c>
      <c r="U89" s="26"/>
      <c r="V89" s="661"/>
      <c r="W89" s="284"/>
      <c r="X89" s="661"/>
      <c r="Y89" s="883"/>
      <c r="Z89" s="883"/>
      <c r="AA89" s="682"/>
      <c r="AB89" s="29"/>
    </row>
    <row r="90" spans="2:28" s="1" customFormat="1" ht="14.25" customHeight="1" x14ac:dyDescent="0.2">
      <c r="B90" s="736">
        <v>20</v>
      </c>
      <c r="C90" s="681" t="s">
        <v>202</v>
      </c>
      <c r="D90" s="745" t="s">
        <v>20</v>
      </c>
      <c r="E90" s="672" t="s">
        <v>56</v>
      </c>
      <c r="F90" s="739"/>
      <c r="G90" s="532"/>
      <c r="H90" s="333"/>
      <c r="I90" s="88"/>
      <c r="J90" s="333"/>
      <c r="K90" s="88"/>
      <c r="L90" s="333">
        <v>172</v>
      </c>
      <c r="M90" s="349">
        <v>21</v>
      </c>
      <c r="N90" s="739"/>
      <c r="O90" s="88"/>
      <c r="P90" s="333"/>
      <c r="Q90" s="532"/>
      <c r="R90" s="740">
        <f>G90+I90+K90+M90+O90+Q90-S90</f>
        <v>21</v>
      </c>
      <c r="S90" s="28">
        <v>0</v>
      </c>
      <c r="T90" s="26">
        <v>6</v>
      </c>
      <c r="U90" s="26"/>
      <c r="V90" s="663"/>
      <c r="W90" s="670"/>
      <c r="X90" s="663"/>
      <c r="Y90" s="883"/>
      <c r="Z90" s="883"/>
      <c r="AA90" s="682"/>
      <c r="AB90" s="29"/>
    </row>
    <row r="91" spans="2:28" s="1" customFormat="1" ht="14.25" customHeight="1" x14ac:dyDescent="0.2">
      <c r="B91" s="736">
        <v>21</v>
      </c>
      <c r="C91" s="681" t="s">
        <v>160</v>
      </c>
      <c r="D91" s="686" t="s">
        <v>32</v>
      </c>
      <c r="E91" s="663" t="s">
        <v>21</v>
      </c>
      <c r="F91" s="739">
        <v>82</v>
      </c>
      <c r="G91" s="532">
        <v>10</v>
      </c>
      <c r="H91" s="329"/>
      <c r="I91" s="88"/>
      <c r="J91" s="333">
        <v>81</v>
      </c>
      <c r="K91" s="88">
        <v>7</v>
      </c>
      <c r="L91" s="329"/>
      <c r="M91" s="349"/>
      <c r="N91" s="742"/>
      <c r="O91" s="88"/>
      <c r="P91" s="329"/>
      <c r="Q91" s="88"/>
      <c r="R91" s="740">
        <f>G91+I91+K91+M91+O91+Q91-S91</f>
        <v>17</v>
      </c>
      <c r="S91" s="28">
        <v>0</v>
      </c>
      <c r="T91" s="26"/>
      <c r="U91" s="26"/>
      <c r="V91" s="663"/>
      <c r="W91" s="670"/>
      <c r="X91" s="663"/>
      <c r="Y91" s="883"/>
      <c r="Z91" s="883"/>
      <c r="AA91" s="682"/>
      <c r="AB91" s="29"/>
    </row>
    <row r="92" spans="2:28" s="1" customFormat="1" ht="14.25" customHeight="1" x14ac:dyDescent="0.2">
      <c r="B92" s="736">
        <v>22</v>
      </c>
      <c r="C92" s="681" t="s">
        <v>203</v>
      </c>
      <c r="D92" s="745" t="s">
        <v>20</v>
      </c>
      <c r="E92" s="672" t="s">
        <v>56</v>
      </c>
      <c r="F92" s="739"/>
      <c r="G92" s="532"/>
      <c r="H92" s="333"/>
      <c r="I92" s="88"/>
      <c r="J92" s="333"/>
      <c r="K92" s="88"/>
      <c r="L92" s="333">
        <v>158</v>
      </c>
      <c r="M92" s="349">
        <v>17</v>
      </c>
      <c r="N92" s="739"/>
      <c r="O92" s="88"/>
      <c r="P92" s="333"/>
      <c r="Q92" s="532"/>
      <c r="R92" s="740">
        <f>G92+I92+K92+M92+O92+Q92-S92</f>
        <v>17</v>
      </c>
      <c r="S92" s="28">
        <v>0</v>
      </c>
      <c r="T92" s="26"/>
      <c r="U92" s="26"/>
      <c r="V92" s="663"/>
      <c r="W92" s="670"/>
      <c r="X92" s="663"/>
      <c r="Y92" s="883"/>
      <c r="Z92" s="883"/>
      <c r="AA92" s="682"/>
      <c r="AB92" s="29"/>
    </row>
    <row r="93" spans="2:28" s="1" customFormat="1" ht="14.25" customHeight="1" x14ac:dyDescent="0.2">
      <c r="B93" s="736">
        <v>23</v>
      </c>
      <c r="C93" s="681" t="s">
        <v>193</v>
      </c>
      <c r="D93" s="745" t="s">
        <v>32</v>
      </c>
      <c r="E93" s="672" t="s">
        <v>21</v>
      </c>
      <c r="F93" s="739"/>
      <c r="G93" s="532"/>
      <c r="H93" s="333"/>
      <c r="I93" s="532"/>
      <c r="J93" s="333">
        <v>119</v>
      </c>
      <c r="K93" s="532">
        <v>10</v>
      </c>
      <c r="L93" s="329"/>
      <c r="M93" s="349"/>
      <c r="N93" s="742"/>
      <c r="O93" s="349"/>
      <c r="P93" s="329"/>
      <c r="Q93" s="349"/>
      <c r="R93" s="740">
        <f t="shared" ref="R71:R93" si="0">G93+I93+K93+M93+O93+Q93-S93</f>
        <v>10</v>
      </c>
      <c r="S93" s="28">
        <v>0</v>
      </c>
      <c r="T93" s="26">
        <v>5</v>
      </c>
      <c r="U93" s="26">
        <v>18</v>
      </c>
      <c r="V93" s="663"/>
      <c r="W93" s="670"/>
      <c r="X93" s="663"/>
      <c r="Y93" s="676"/>
      <c r="Z93" s="676"/>
      <c r="AA93" s="682"/>
      <c r="AB93" s="29"/>
    </row>
    <row r="94" spans="2:28" s="1" customFormat="1" x14ac:dyDescent="0.25">
      <c r="B94" s="503" t="s">
        <v>42</v>
      </c>
      <c r="C94" s="504"/>
      <c r="D94" s="505"/>
      <c r="E94" s="504"/>
      <c r="F94" s="506"/>
      <c r="G94" s="507"/>
      <c r="H94" s="506"/>
      <c r="I94" s="508"/>
      <c r="J94" s="506"/>
      <c r="K94" s="507"/>
      <c r="L94" s="506"/>
      <c r="M94" s="509"/>
      <c r="N94" s="504"/>
      <c r="O94" s="504"/>
      <c r="P94" s="510"/>
      <c r="Q94" s="511"/>
      <c r="R94" s="512" t="s">
        <v>6</v>
      </c>
      <c r="S94" s="73"/>
      <c r="T94" s="7"/>
      <c r="U94" s="7"/>
      <c r="V94" s="55"/>
      <c r="W94" s="55"/>
      <c r="X94" s="55"/>
    </row>
    <row r="95" spans="2:28" s="1" customFormat="1" x14ac:dyDescent="0.25">
      <c r="B95" s="733" t="s">
        <v>17</v>
      </c>
      <c r="C95" s="728" t="s">
        <v>37</v>
      </c>
      <c r="D95" s="74"/>
      <c r="E95" s="341"/>
      <c r="F95" s="139">
        <v>501</v>
      </c>
      <c r="G95" s="49">
        <v>20</v>
      </c>
      <c r="H95" s="337">
        <v>508</v>
      </c>
      <c r="I95" s="62">
        <v>20</v>
      </c>
      <c r="J95" s="139">
        <v>522</v>
      </c>
      <c r="K95" s="74">
        <v>20</v>
      </c>
      <c r="L95" s="337">
        <v>527</v>
      </c>
      <c r="M95" s="74">
        <v>20</v>
      </c>
      <c r="N95" s="338">
        <v>513</v>
      </c>
      <c r="O95" s="74">
        <v>20</v>
      </c>
      <c r="P95" s="337"/>
      <c r="Q95" s="74"/>
      <c r="R95" s="369">
        <f>G95+I95+K95+M95+O95+Q95</f>
        <v>100</v>
      </c>
      <c r="S95" s="64"/>
      <c r="T95" s="26">
        <v>20</v>
      </c>
      <c r="U95" s="26">
        <v>40</v>
      </c>
      <c r="V95" s="55"/>
      <c r="W95" s="55"/>
      <c r="X95" s="55"/>
    </row>
    <row r="96" spans="2:28" s="1" customFormat="1" x14ac:dyDescent="0.25">
      <c r="B96" s="734" t="s">
        <v>19</v>
      </c>
      <c r="C96" s="727" t="s">
        <v>13</v>
      </c>
      <c r="D96" s="27"/>
      <c r="E96" s="500"/>
      <c r="F96" s="139">
        <v>462</v>
      </c>
      <c r="G96" s="26">
        <v>17</v>
      </c>
      <c r="H96" s="337">
        <v>468</v>
      </c>
      <c r="I96" s="62">
        <v>14</v>
      </c>
      <c r="J96" s="139">
        <v>473</v>
      </c>
      <c r="K96" s="74">
        <v>17</v>
      </c>
      <c r="L96" s="926">
        <v>475</v>
      </c>
      <c r="M96" s="74">
        <v>14</v>
      </c>
      <c r="N96" s="338">
        <v>452</v>
      </c>
      <c r="O96" s="74">
        <v>17</v>
      </c>
      <c r="P96" s="340"/>
      <c r="Q96" s="74"/>
      <c r="R96" s="156">
        <f>G96+I96+K96+M96+O96+Q96</f>
        <v>79</v>
      </c>
      <c r="S96" s="64"/>
      <c r="T96" s="26">
        <v>17</v>
      </c>
      <c r="U96" s="26">
        <v>34</v>
      </c>
      <c r="V96" s="55"/>
      <c r="W96" s="55"/>
      <c r="X96" s="55"/>
    </row>
    <row r="97" spans="2:28" s="1" customFormat="1" x14ac:dyDescent="0.25">
      <c r="B97" s="881" t="s">
        <v>22</v>
      </c>
      <c r="C97" s="727" t="s">
        <v>7</v>
      </c>
      <c r="D97" s="27"/>
      <c r="E97" s="500"/>
      <c r="F97" s="139">
        <v>455</v>
      </c>
      <c r="G97" s="26">
        <v>14</v>
      </c>
      <c r="H97" s="337">
        <v>472</v>
      </c>
      <c r="I97" s="62">
        <v>17</v>
      </c>
      <c r="J97" s="139">
        <v>470</v>
      </c>
      <c r="K97" s="74">
        <v>14</v>
      </c>
      <c r="L97" s="337">
        <v>463</v>
      </c>
      <c r="M97" s="74">
        <v>12</v>
      </c>
      <c r="N97" s="338">
        <v>446</v>
      </c>
      <c r="O97" s="74">
        <v>14</v>
      </c>
      <c r="P97" s="340"/>
      <c r="Q97" s="74"/>
      <c r="R97" s="156">
        <f>G97+I97+K97+M97+O97+Q97</f>
        <v>71</v>
      </c>
      <c r="S97" s="64"/>
      <c r="T97" s="26">
        <v>14</v>
      </c>
      <c r="U97" s="26">
        <v>28</v>
      </c>
      <c r="V97" s="55"/>
      <c r="W97" s="55"/>
      <c r="X97" s="55"/>
    </row>
    <row r="98" spans="2:28" s="1" customFormat="1" ht="14.4" thickBot="1" x14ac:dyDescent="0.3">
      <c r="B98" s="927" t="s">
        <v>23</v>
      </c>
      <c r="C98" s="925" t="s">
        <v>74</v>
      </c>
      <c r="D98" s="129"/>
      <c r="E98" s="726"/>
      <c r="F98" s="375"/>
      <c r="G98" s="514"/>
      <c r="H98" s="342"/>
      <c r="I98" s="127"/>
      <c r="J98" s="375"/>
      <c r="K98" s="129"/>
      <c r="L98" s="501">
        <v>511</v>
      </c>
      <c r="M98" s="129">
        <v>17</v>
      </c>
      <c r="N98" s="725"/>
      <c r="O98" s="129"/>
      <c r="P98" s="342"/>
      <c r="Q98" s="129"/>
      <c r="R98" s="158">
        <f>G98+I98+K98+M98+O98+Q98</f>
        <v>17</v>
      </c>
      <c r="S98" s="64"/>
      <c r="T98" s="26">
        <v>12</v>
      </c>
      <c r="U98" s="26">
        <v>24</v>
      </c>
      <c r="V98" s="55"/>
      <c r="W98" s="55"/>
      <c r="X98" s="55"/>
    </row>
    <row r="99" spans="2:28" s="1" customFormat="1" ht="14.4" thickBot="1" x14ac:dyDescent="0.3">
      <c r="B99" s="40"/>
      <c r="C99" s="40"/>
      <c r="D99" s="27"/>
      <c r="E99" s="124"/>
      <c r="F99" s="94"/>
      <c r="G99" s="26"/>
      <c r="H99" s="51"/>
      <c r="I99" s="49"/>
      <c r="J99" s="51"/>
      <c r="K99" s="74"/>
      <c r="L99" s="51"/>
      <c r="M99" s="74"/>
      <c r="N99" s="51"/>
      <c r="O99" s="74"/>
      <c r="P99" s="51"/>
      <c r="Q99" s="74"/>
      <c r="R99" s="63"/>
      <c r="S99" s="64" t="s">
        <v>38</v>
      </c>
      <c r="T99" s="26"/>
      <c r="U99" s="26"/>
      <c r="V99" s="55"/>
      <c r="W99" s="55"/>
      <c r="X99" s="55"/>
      <c r="Y99" s="29"/>
      <c r="Z99" s="29"/>
      <c r="AA99" s="29"/>
      <c r="AB99" s="29"/>
    </row>
    <row r="100" spans="2:28" s="1" customFormat="1" ht="18.75" customHeight="1" thickBot="1" x14ac:dyDescent="0.3">
      <c r="B100" s="359" t="s">
        <v>170</v>
      </c>
      <c r="C100" s="360"/>
      <c r="D100" s="361"/>
      <c r="E100" s="362"/>
      <c r="F100" s="363"/>
      <c r="G100" s="363"/>
      <c r="H100" s="364"/>
      <c r="I100" s="365"/>
      <c r="J100" s="363"/>
      <c r="K100" s="363"/>
      <c r="L100" s="364"/>
      <c r="M100" s="366"/>
      <c r="N100" s="366"/>
      <c r="O100" s="366"/>
      <c r="P100" s="366"/>
      <c r="Q100" s="366"/>
      <c r="R100" s="367" t="s">
        <v>6</v>
      </c>
      <c r="S100" s="82" t="s">
        <v>15</v>
      </c>
      <c r="T100" s="7"/>
      <c r="U100" s="7"/>
      <c r="V100" s="55"/>
      <c r="W100" s="55"/>
      <c r="X100" s="55"/>
      <c r="Y100" s="29"/>
      <c r="Z100" s="29"/>
      <c r="AA100" s="29"/>
      <c r="AB100" s="29"/>
    </row>
    <row r="101" spans="2:28" s="1" customFormat="1" ht="12.6" x14ac:dyDescent="0.2">
      <c r="B101" s="733" t="s">
        <v>17</v>
      </c>
      <c r="C101" s="658" t="s">
        <v>169</v>
      </c>
      <c r="D101" s="477" t="s">
        <v>32</v>
      </c>
      <c r="E101" s="731" t="s">
        <v>18</v>
      </c>
      <c r="F101" s="345">
        <v>128</v>
      </c>
      <c r="G101" s="49">
        <v>24</v>
      </c>
      <c r="H101" s="967">
        <v>141</v>
      </c>
      <c r="I101" s="49">
        <v>26</v>
      </c>
      <c r="J101" s="328">
        <v>152</v>
      </c>
      <c r="K101" s="49">
        <v>26</v>
      </c>
      <c r="L101" s="873">
        <v>156</v>
      </c>
      <c r="M101" s="26">
        <v>26</v>
      </c>
      <c r="N101" s="346">
        <v>149</v>
      </c>
      <c r="O101" s="49">
        <v>30</v>
      </c>
      <c r="P101" s="968"/>
      <c r="Q101" s="98"/>
      <c r="R101" s="368">
        <f>G101+I101+K101+M101+O101+Q101-S101</f>
        <v>108</v>
      </c>
      <c r="S101" s="95">
        <v>24</v>
      </c>
      <c r="T101" s="26">
        <v>30</v>
      </c>
      <c r="U101" s="98">
        <v>60</v>
      </c>
      <c r="V101" s="664"/>
      <c r="W101" s="49"/>
      <c r="X101" s="664"/>
      <c r="Y101" s="771"/>
      <c r="Z101" s="771"/>
      <c r="AA101" s="59"/>
      <c r="AB101" s="59"/>
    </row>
    <row r="102" spans="2:28" s="1" customFormat="1" ht="12.6" x14ac:dyDescent="0.2">
      <c r="B102" s="734" t="s">
        <v>19</v>
      </c>
      <c r="C102" s="658" t="s">
        <v>96</v>
      </c>
      <c r="D102" s="477" t="s">
        <v>20</v>
      </c>
      <c r="E102" s="731" t="s">
        <v>40</v>
      </c>
      <c r="F102" s="345">
        <v>132</v>
      </c>
      <c r="G102" s="49">
        <v>26</v>
      </c>
      <c r="H102" s="328">
        <v>132</v>
      </c>
      <c r="I102" s="49">
        <v>24</v>
      </c>
      <c r="J102" s="328">
        <v>132</v>
      </c>
      <c r="K102" s="49">
        <v>22</v>
      </c>
      <c r="L102" s="329">
        <v>151</v>
      </c>
      <c r="M102" s="26">
        <v>24</v>
      </c>
      <c r="N102" s="346">
        <v>148</v>
      </c>
      <c r="O102" s="49">
        <v>26</v>
      </c>
      <c r="P102" s="346"/>
      <c r="Q102" s="26"/>
      <c r="R102" s="369">
        <f>G102+I102+K102+M102+O102+Q102-S102</f>
        <v>100</v>
      </c>
      <c r="S102" s="95">
        <v>22</v>
      </c>
      <c r="T102" s="26">
        <v>26</v>
      </c>
      <c r="U102" s="98">
        <v>52</v>
      </c>
      <c r="V102" s="680"/>
      <c r="W102" s="669"/>
      <c r="X102" s="680"/>
      <c r="Y102" s="883"/>
      <c r="Z102" s="883"/>
      <c r="AA102" s="59"/>
      <c r="AB102" s="59"/>
    </row>
    <row r="103" spans="2:28" s="1" customFormat="1" ht="12.6" x14ac:dyDescent="0.2">
      <c r="B103" s="881" t="s">
        <v>22</v>
      </c>
      <c r="C103" s="729" t="s">
        <v>93</v>
      </c>
      <c r="D103" s="973" t="s">
        <v>32</v>
      </c>
      <c r="E103" s="730" t="s">
        <v>40</v>
      </c>
      <c r="F103" s="330">
        <v>167</v>
      </c>
      <c r="G103" s="349">
        <v>30</v>
      </c>
      <c r="H103" s="329"/>
      <c r="I103" s="349"/>
      <c r="J103" s="329">
        <v>167</v>
      </c>
      <c r="K103" s="349">
        <v>30</v>
      </c>
      <c r="L103" s="329">
        <v>167</v>
      </c>
      <c r="M103" s="349">
        <v>30</v>
      </c>
      <c r="N103" s="346"/>
      <c r="O103" s="88"/>
      <c r="P103" s="346"/>
      <c r="Q103" s="349"/>
      <c r="R103" s="369">
        <f>G103+I103+K103+M103+O103+Q103-S103</f>
        <v>90</v>
      </c>
      <c r="S103" s="95">
        <v>0</v>
      </c>
      <c r="T103" s="26">
        <v>24</v>
      </c>
      <c r="U103" s="98">
        <v>48</v>
      </c>
      <c r="V103" s="264"/>
      <c r="W103" s="161"/>
      <c r="X103" s="264"/>
      <c r="Y103" s="668"/>
      <c r="Z103" s="668"/>
      <c r="AA103" s="59"/>
      <c r="AB103" s="59"/>
    </row>
    <row r="104" spans="2:28" s="1" customFormat="1" ht="12.6" x14ac:dyDescent="0.2">
      <c r="B104" s="753">
        <v>4</v>
      </c>
      <c r="C104" s="659" t="s">
        <v>115</v>
      </c>
      <c r="D104" s="280" t="s">
        <v>57</v>
      </c>
      <c r="E104" s="732" t="s">
        <v>40</v>
      </c>
      <c r="F104" s="348"/>
      <c r="G104" s="161"/>
      <c r="H104" s="335">
        <v>84</v>
      </c>
      <c r="I104" s="49">
        <v>22</v>
      </c>
      <c r="J104" s="332">
        <v>67</v>
      </c>
      <c r="K104" s="49">
        <v>21</v>
      </c>
      <c r="L104" s="333">
        <v>80</v>
      </c>
      <c r="M104" s="26">
        <v>19</v>
      </c>
      <c r="N104" s="347">
        <v>65</v>
      </c>
      <c r="O104" s="49">
        <v>24</v>
      </c>
      <c r="P104" s="346"/>
      <c r="Q104" s="98"/>
      <c r="R104" s="369">
        <f>G104+I104+K104+M104+O104+Q104-S104</f>
        <v>86</v>
      </c>
      <c r="S104" s="95">
        <v>0</v>
      </c>
      <c r="T104" s="26">
        <v>22</v>
      </c>
      <c r="U104" s="26">
        <v>44</v>
      </c>
      <c r="V104" s="264"/>
      <c r="W104" s="161"/>
      <c r="X104" s="264"/>
      <c r="Y104" s="668"/>
      <c r="Z104" s="668"/>
      <c r="AA104" s="59"/>
      <c r="AB104" s="59"/>
    </row>
    <row r="105" spans="2:28" s="1" customFormat="1" ht="12.6" x14ac:dyDescent="0.2">
      <c r="B105" s="753">
        <v>5</v>
      </c>
      <c r="C105" s="659" t="s">
        <v>92</v>
      </c>
      <c r="D105" s="280" t="s">
        <v>20</v>
      </c>
      <c r="E105" s="732" t="s">
        <v>40</v>
      </c>
      <c r="F105" s="348"/>
      <c r="G105" s="161"/>
      <c r="H105" s="335">
        <v>143</v>
      </c>
      <c r="I105" s="349">
        <v>30</v>
      </c>
      <c r="J105" s="332">
        <v>142</v>
      </c>
      <c r="K105" s="349">
        <v>24</v>
      </c>
      <c r="L105" s="333"/>
      <c r="M105" s="26"/>
      <c r="N105" s="346"/>
      <c r="O105" s="49"/>
      <c r="P105" s="346"/>
      <c r="Q105" s="98"/>
      <c r="R105" s="369">
        <f>G105+I105+K105+M105+O105+Q105-S105</f>
        <v>54</v>
      </c>
      <c r="S105" s="95">
        <v>0</v>
      </c>
      <c r="T105" s="26">
        <v>21</v>
      </c>
      <c r="U105" s="26"/>
      <c r="V105" s="264"/>
      <c r="W105" s="161"/>
      <c r="X105" s="264"/>
      <c r="Y105" s="668"/>
      <c r="Z105" s="668"/>
      <c r="AA105" s="59"/>
      <c r="AB105" s="59"/>
    </row>
    <row r="106" spans="2:28" s="1" customFormat="1" ht="12.6" x14ac:dyDescent="0.2">
      <c r="B106" s="753">
        <v>6</v>
      </c>
      <c r="C106" s="659" t="s">
        <v>203</v>
      </c>
      <c r="D106" s="280" t="s">
        <v>20</v>
      </c>
      <c r="E106" s="732" t="s">
        <v>56</v>
      </c>
      <c r="F106" s="348"/>
      <c r="G106" s="49"/>
      <c r="H106" s="335"/>
      <c r="I106" s="49"/>
      <c r="J106" s="332"/>
      <c r="K106" s="49"/>
      <c r="L106" s="333">
        <v>143</v>
      </c>
      <c r="M106" s="26">
        <v>22</v>
      </c>
      <c r="N106" s="346"/>
      <c r="O106" s="49"/>
      <c r="P106" s="346"/>
      <c r="Q106" s="26"/>
      <c r="R106" s="369">
        <f t="shared" ref="R101:R108" si="1">G106+I106+K106+M106+O106+Q106-S106</f>
        <v>22</v>
      </c>
      <c r="S106" s="95">
        <v>0</v>
      </c>
      <c r="T106" s="26">
        <v>20</v>
      </c>
      <c r="U106" s="26"/>
      <c r="V106" s="264"/>
      <c r="W106" s="161"/>
      <c r="X106" s="264"/>
      <c r="Y106" s="668"/>
      <c r="Z106" s="668"/>
      <c r="AA106" s="59"/>
      <c r="AB106" s="59"/>
    </row>
    <row r="107" spans="2:28" s="1" customFormat="1" ht="12.6" x14ac:dyDescent="0.2">
      <c r="B107" s="753">
        <v>7</v>
      </c>
      <c r="C107" s="659" t="s">
        <v>194</v>
      </c>
      <c r="D107" s="280" t="s">
        <v>20</v>
      </c>
      <c r="E107" s="732" t="s">
        <v>56</v>
      </c>
      <c r="F107" s="348"/>
      <c r="G107" s="49"/>
      <c r="H107" s="335"/>
      <c r="I107" s="49"/>
      <c r="J107" s="332"/>
      <c r="K107" s="49"/>
      <c r="L107" s="333">
        <v>134</v>
      </c>
      <c r="M107" s="26">
        <v>21</v>
      </c>
      <c r="N107" s="346"/>
      <c r="O107" s="49"/>
      <c r="P107" s="346"/>
      <c r="Q107" s="26"/>
      <c r="R107" s="369">
        <f t="shared" si="1"/>
        <v>21</v>
      </c>
      <c r="S107" s="95">
        <v>0</v>
      </c>
      <c r="T107" s="26">
        <v>19</v>
      </c>
      <c r="U107" s="26"/>
      <c r="V107" s="663"/>
      <c r="W107" s="670"/>
      <c r="X107" s="663"/>
      <c r="Y107" s="676"/>
      <c r="Z107" s="676"/>
      <c r="AA107" s="59"/>
      <c r="AB107" s="59"/>
    </row>
    <row r="108" spans="2:28" s="1" customFormat="1" ht="13.2" thickBot="1" x14ac:dyDescent="0.25">
      <c r="B108" s="753">
        <v>8</v>
      </c>
      <c r="C108" s="659" t="s">
        <v>121</v>
      </c>
      <c r="D108" s="280" t="s">
        <v>20</v>
      </c>
      <c r="E108" s="732" t="s">
        <v>56</v>
      </c>
      <c r="F108" s="348"/>
      <c r="G108" s="49"/>
      <c r="H108" s="335"/>
      <c r="I108" s="49"/>
      <c r="J108" s="874"/>
      <c r="K108" s="49"/>
      <c r="L108" s="333">
        <v>109</v>
      </c>
      <c r="M108" s="26">
        <v>20</v>
      </c>
      <c r="N108" s="346"/>
      <c r="O108" s="49"/>
      <c r="P108" s="346"/>
      <c r="Q108" s="26"/>
      <c r="R108" s="369">
        <f t="shared" si="1"/>
        <v>20</v>
      </c>
      <c r="S108" s="95">
        <v>0</v>
      </c>
      <c r="T108" s="26">
        <v>18</v>
      </c>
      <c r="U108" s="26">
        <v>42</v>
      </c>
      <c r="V108" s="663"/>
      <c r="W108" s="670"/>
      <c r="X108" s="663"/>
      <c r="Y108" s="676"/>
      <c r="Z108" s="676"/>
      <c r="AA108" s="59"/>
      <c r="AB108" s="59"/>
    </row>
    <row r="109" spans="2:28" s="1" customFormat="1" ht="18" customHeight="1" thickBot="1" x14ac:dyDescent="0.3">
      <c r="B109" s="233" t="s">
        <v>43</v>
      </c>
      <c r="C109" s="234"/>
      <c r="D109" s="235"/>
      <c r="E109" s="236"/>
      <c r="F109" s="237"/>
      <c r="G109" s="237"/>
      <c r="H109" s="238"/>
      <c r="I109" s="239"/>
      <c r="J109" s="237"/>
      <c r="K109" s="237"/>
      <c r="L109" s="238"/>
      <c r="M109" s="240"/>
      <c r="N109" s="240"/>
      <c r="O109" s="240"/>
      <c r="P109" s="240"/>
      <c r="Q109" s="240"/>
      <c r="R109" s="241" t="s">
        <v>6</v>
      </c>
      <c r="S109" s="73"/>
      <c r="T109" s="7"/>
      <c r="U109" s="7"/>
      <c r="V109" s="482"/>
      <c r="W109" s="481"/>
      <c r="X109" s="482"/>
      <c r="Y109" s="481"/>
      <c r="Z109" s="481"/>
      <c r="AA109" s="481"/>
    </row>
    <row r="110" spans="2:28" s="1" customFormat="1" x14ac:dyDescent="0.25">
      <c r="B110" s="141" t="s">
        <v>17</v>
      </c>
      <c r="C110" s="969" t="s">
        <v>13</v>
      </c>
      <c r="D110" s="74"/>
      <c r="E110" s="232"/>
      <c r="F110" s="337"/>
      <c r="G110" s="642"/>
      <c r="H110" s="337">
        <v>359</v>
      </c>
      <c r="I110" s="62">
        <v>20</v>
      </c>
      <c r="J110" s="337">
        <v>441</v>
      </c>
      <c r="K110" s="62">
        <v>20</v>
      </c>
      <c r="L110" s="139">
        <v>398</v>
      </c>
      <c r="M110" s="62">
        <v>20</v>
      </c>
      <c r="N110" s="641"/>
      <c r="O110" s="62"/>
      <c r="P110" s="379"/>
      <c r="Q110" s="50"/>
      <c r="R110" s="343">
        <f>G110+I110+K110+M110+O110+Q110</f>
        <v>60</v>
      </c>
      <c r="S110" s="73"/>
      <c r="T110" s="7"/>
      <c r="U110" s="26">
        <v>40</v>
      </c>
      <c r="V110" s="70"/>
      <c r="W110" s="70"/>
      <c r="X110" s="70"/>
      <c r="Y110" s="69"/>
      <c r="Z110" s="69"/>
      <c r="AA110" s="69"/>
    </row>
    <row r="111" spans="2:28" s="1" customFormat="1" x14ac:dyDescent="0.25">
      <c r="B111" s="143" t="s">
        <v>19</v>
      </c>
      <c r="C111" s="970" t="s">
        <v>74</v>
      </c>
      <c r="D111" s="74"/>
      <c r="E111" s="232"/>
      <c r="F111" s="337"/>
      <c r="G111" s="642"/>
      <c r="H111" s="337"/>
      <c r="I111" s="62"/>
      <c r="J111" s="337"/>
      <c r="K111" s="62"/>
      <c r="L111" s="139">
        <v>386</v>
      </c>
      <c r="M111" s="62">
        <v>17</v>
      </c>
      <c r="N111" s="641"/>
      <c r="O111" s="62"/>
      <c r="P111" s="379"/>
      <c r="Q111" s="50"/>
      <c r="R111" s="343">
        <f>G111+I111+K111+M111+O111+Q111</f>
        <v>17</v>
      </c>
      <c r="S111" s="73"/>
      <c r="T111" s="7"/>
      <c r="U111" s="26">
        <v>34</v>
      </c>
      <c r="V111" s="33"/>
      <c r="W111" s="34"/>
      <c r="X111" s="33"/>
      <c r="Y111" s="42"/>
      <c r="Z111" s="42"/>
      <c r="AA111" s="479"/>
    </row>
    <row r="112" spans="2:28" s="1" customFormat="1" ht="14.4" thickBot="1" x14ac:dyDescent="0.3">
      <c r="B112" s="350"/>
      <c r="C112" s="971"/>
      <c r="D112" s="129"/>
      <c r="E112" s="242"/>
      <c r="F112" s="243"/>
      <c r="G112" s="244"/>
      <c r="H112" s="126"/>
      <c r="I112" s="245"/>
      <c r="J112" s="126"/>
      <c r="K112" s="245"/>
      <c r="L112" s="128"/>
      <c r="M112" s="245"/>
      <c r="N112" s="282"/>
      <c r="O112" s="245"/>
      <c r="P112" s="279"/>
      <c r="Q112" s="281"/>
      <c r="R112" s="344">
        <f>G112+I112+K112+M112+O112+Q112</f>
        <v>0</v>
      </c>
      <c r="S112" s="73"/>
      <c r="T112" s="7"/>
      <c r="U112" s="7"/>
      <c r="V112" s="33"/>
      <c r="W112" s="34"/>
      <c r="X112" s="33"/>
      <c r="Y112" s="42"/>
      <c r="Z112" s="42"/>
      <c r="AA112" s="479"/>
    </row>
    <row r="113" spans="1:28" s="1" customFormat="1" x14ac:dyDescent="0.25">
      <c r="B113" s="29"/>
      <c r="C113" s="29"/>
      <c r="D113" s="68"/>
      <c r="E113" s="77"/>
      <c r="F113" s="78"/>
      <c r="G113" s="78"/>
      <c r="H113" s="78"/>
      <c r="I113" s="78"/>
      <c r="J113" s="78"/>
      <c r="K113" s="78"/>
      <c r="L113" s="3"/>
      <c r="M113" s="4"/>
      <c r="N113" s="4"/>
      <c r="O113" s="4"/>
      <c r="P113" s="4"/>
      <c r="Q113" s="4"/>
      <c r="R113" s="5"/>
      <c r="S113" s="73"/>
      <c r="T113" s="7"/>
      <c r="U113" s="7"/>
      <c r="V113" s="792"/>
      <c r="W113" s="348"/>
      <c r="X113" s="792"/>
      <c r="Y113" s="348"/>
      <c r="Z113" s="348"/>
      <c r="AA113" s="479"/>
    </row>
    <row r="114" spans="1:28" s="1" customFormat="1" x14ac:dyDescent="0.25">
      <c r="B114" s="29"/>
      <c r="C114" s="29"/>
      <c r="D114" s="68"/>
      <c r="E114" s="77"/>
      <c r="F114" s="78"/>
      <c r="G114" s="78"/>
      <c r="H114" s="78"/>
      <c r="I114" s="78"/>
      <c r="J114" s="78"/>
      <c r="K114" s="78"/>
      <c r="L114" s="3"/>
      <c r="M114" s="4"/>
      <c r="N114" s="4"/>
      <c r="O114" s="4"/>
      <c r="P114" s="4"/>
      <c r="Q114" s="4"/>
      <c r="R114" s="543" t="s">
        <v>51</v>
      </c>
      <c r="S114" s="73"/>
      <c r="T114" s="7"/>
      <c r="U114" s="7"/>
      <c r="V114" s="664"/>
      <c r="W114" s="26"/>
      <c r="X114" s="664"/>
      <c r="Y114" s="55"/>
      <c r="Z114" s="55"/>
      <c r="AA114" s="55"/>
    </row>
    <row r="115" spans="1:28" s="1" customFormat="1" ht="12.6" x14ac:dyDescent="0.2">
      <c r="B115" s="146"/>
      <c r="C115" s="147" t="s">
        <v>44</v>
      </c>
      <c r="D115" s="148"/>
      <c r="E115" s="149"/>
      <c r="F115" s="150">
        <f>SUM(F116:F120)</f>
        <v>52</v>
      </c>
      <c r="G115" s="151"/>
      <c r="H115" s="150">
        <f>SUM(H116:H120)</f>
        <v>54</v>
      </c>
      <c r="I115" s="152"/>
      <c r="J115" s="150">
        <f>SUM(J116:J120)</f>
        <v>58</v>
      </c>
      <c r="K115" s="151"/>
      <c r="L115" s="150">
        <f>SUM(L116:L120)</f>
        <v>54</v>
      </c>
      <c r="M115" s="147"/>
      <c r="N115" s="150">
        <f>SUM(N116:N120)</f>
        <v>54</v>
      </c>
      <c r="O115" s="153"/>
      <c r="P115" s="150">
        <f>SUM(P116:P120)</f>
        <v>0</v>
      </c>
      <c r="Q115" s="154"/>
      <c r="R115" s="602">
        <f>(F115+H115+J115+L115+N115+P115)/5</f>
        <v>54.4</v>
      </c>
      <c r="S115" s="73"/>
      <c r="T115" s="7"/>
      <c r="U115" s="7"/>
      <c r="V115" s="757"/>
      <c r="W115" s="532"/>
      <c r="X115" s="757"/>
      <c r="Y115" s="55"/>
      <c r="Z115" s="55"/>
    </row>
    <row r="116" spans="1:28" s="118" customFormat="1" ht="12.6" x14ac:dyDescent="0.2">
      <c r="B116" s="275" t="s">
        <v>17</v>
      </c>
      <c r="C116" s="45" t="s">
        <v>7</v>
      </c>
      <c r="D116" s="45"/>
      <c r="E116" s="45"/>
      <c r="F116" s="273">
        <v>24</v>
      </c>
      <c r="G116" s="274"/>
      <c r="H116" s="46">
        <v>22</v>
      </c>
      <c r="I116" s="46"/>
      <c r="J116" s="273">
        <v>25</v>
      </c>
      <c r="K116" s="274"/>
      <c r="L116" s="46">
        <v>21</v>
      </c>
      <c r="M116" s="46"/>
      <c r="N116" s="273">
        <v>24</v>
      </c>
      <c r="O116" s="274"/>
      <c r="P116" s="46"/>
      <c r="Q116" s="46"/>
      <c r="R116" s="175">
        <f>(F116+H116+J116+L116+N116+P116)/5</f>
        <v>23.2</v>
      </c>
      <c r="S116" s="73"/>
      <c r="T116" s="46"/>
      <c r="U116" s="46"/>
      <c r="V116" s="757"/>
      <c r="W116" s="532"/>
      <c r="X116" s="757"/>
      <c r="Y116" s="55"/>
      <c r="Z116" s="55"/>
      <c r="AA116" s="59"/>
    </row>
    <row r="117" spans="1:28" s="118" customFormat="1" ht="12.6" x14ac:dyDescent="0.2">
      <c r="B117" s="275" t="s">
        <v>19</v>
      </c>
      <c r="C117" s="45" t="s">
        <v>13</v>
      </c>
      <c r="D117" s="45"/>
      <c r="E117" s="45"/>
      <c r="F117" s="275">
        <v>13</v>
      </c>
      <c r="G117" s="276"/>
      <c r="H117" s="46">
        <v>14</v>
      </c>
      <c r="I117" s="46"/>
      <c r="J117" s="275">
        <v>14</v>
      </c>
      <c r="K117" s="276"/>
      <c r="L117" s="46">
        <v>12</v>
      </c>
      <c r="M117" s="46"/>
      <c r="N117" s="275">
        <v>9</v>
      </c>
      <c r="O117" s="276"/>
      <c r="P117" s="46"/>
      <c r="Q117" s="46"/>
      <c r="R117" s="175">
        <f>(F117+H117+J117+L117+N117+P117)/5</f>
        <v>12.4</v>
      </c>
      <c r="S117" s="73"/>
      <c r="T117" s="46"/>
      <c r="U117" s="46"/>
      <c r="V117" s="672"/>
      <c r="W117" s="814"/>
      <c r="X117" s="672"/>
      <c r="Y117" s="55"/>
      <c r="Z117" s="55"/>
      <c r="AA117" s="59"/>
    </row>
    <row r="118" spans="1:28" s="119" customFormat="1" ht="12.6" x14ac:dyDescent="0.2">
      <c r="A118" s="118"/>
      <c r="B118" s="275" t="s">
        <v>22</v>
      </c>
      <c r="C118" s="45" t="s">
        <v>37</v>
      </c>
      <c r="D118" s="45"/>
      <c r="E118" s="45"/>
      <c r="F118" s="275">
        <v>12</v>
      </c>
      <c r="G118" s="276"/>
      <c r="H118" s="46">
        <v>10</v>
      </c>
      <c r="I118" s="46"/>
      <c r="J118" s="275">
        <v>13</v>
      </c>
      <c r="K118" s="276"/>
      <c r="L118" s="46">
        <v>12</v>
      </c>
      <c r="M118" s="46"/>
      <c r="N118" s="275">
        <v>14</v>
      </c>
      <c r="O118" s="276"/>
      <c r="P118" s="46"/>
      <c r="Q118" s="46"/>
      <c r="R118" s="175">
        <f t="shared" ref="R118:R120" si="2">(F118+H118+J118+L118+N118+P118)/5</f>
        <v>12.2</v>
      </c>
      <c r="S118" s="73"/>
      <c r="T118" s="46"/>
      <c r="U118" s="46"/>
      <c r="V118" s="661"/>
      <c r="W118" s="43"/>
      <c r="X118" s="264"/>
      <c r="Y118" s="55"/>
      <c r="Z118" s="55"/>
      <c r="AA118" s="59"/>
    </row>
    <row r="119" spans="1:28" s="119" customFormat="1" ht="12.6" x14ac:dyDescent="0.2">
      <c r="A119" s="118"/>
      <c r="B119" s="275" t="s">
        <v>23</v>
      </c>
      <c r="C119" s="45" t="s">
        <v>74</v>
      </c>
      <c r="D119" s="45"/>
      <c r="E119" s="45"/>
      <c r="F119" s="275">
        <v>3</v>
      </c>
      <c r="G119" s="276"/>
      <c r="H119" s="46">
        <v>6</v>
      </c>
      <c r="I119" s="46"/>
      <c r="J119" s="275">
        <v>4</v>
      </c>
      <c r="K119" s="276"/>
      <c r="L119" s="46">
        <v>9</v>
      </c>
      <c r="M119" s="46"/>
      <c r="N119" s="275">
        <v>5</v>
      </c>
      <c r="O119" s="276"/>
      <c r="P119" s="46"/>
      <c r="Q119" s="46"/>
      <c r="R119" s="175">
        <f t="shared" si="2"/>
        <v>5.4</v>
      </c>
      <c r="S119" s="73"/>
      <c r="T119" s="46"/>
      <c r="U119" s="46"/>
      <c r="V119" s="663"/>
      <c r="W119" s="670"/>
      <c r="X119" s="663"/>
      <c r="Y119" s="55"/>
      <c r="Z119" s="55"/>
      <c r="AA119" s="63"/>
    </row>
    <row r="120" spans="1:28" s="119" customFormat="1" ht="12.6" x14ac:dyDescent="0.2">
      <c r="A120" s="118"/>
      <c r="B120" s="277" t="s">
        <v>25</v>
      </c>
      <c r="C120" s="246" t="s">
        <v>41</v>
      </c>
      <c r="D120" s="246"/>
      <c r="E120" s="246"/>
      <c r="F120" s="277">
        <v>0</v>
      </c>
      <c r="G120" s="278"/>
      <c r="H120" s="258">
        <v>2</v>
      </c>
      <c r="I120" s="258"/>
      <c r="J120" s="277">
        <v>2</v>
      </c>
      <c r="K120" s="278"/>
      <c r="L120" s="258">
        <v>0</v>
      </c>
      <c r="M120" s="258"/>
      <c r="N120" s="277">
        <v>2</v>
      </c>
      <c r="O120" s="278"/>
      <c r="P120" s="258"/>
      <c r="Q120" s="258"/>
      <c r="R120" s="176">
        <f>(F120+H120+J120+L120+N120+P120)/5</f>
        <v>1.2</v>
      </c>
      <c r="S120" s="73"/>
      <c r="T120" s="46"/>
      <c r="U120" s="46"/>
      <c r="V120" s="663"/>
      <c r="W120" s="670"/>
      <c r="X120" s="663"/>
      <c r="Y120" s="55"/>
      <c r="Z120" s="55"/>
      <c r="AA120" s="31"/>
    </row>
    <row r="121" spans="1:28" x14ac:dyDescent="0.25">
      <c r="F121" s="7"/>
      <c r="G121" s="7"/>
      <c r="H121" s="7"/>
      <c r="I121" s="7"/>
      <c r="J121" s="7"/>
      <c r="K121" s="7"/>
      <c r="M121" s="73"/>
      <c r="N121" s="73"/>
      <c r="O121" s="73"/>
      <c r="P121" s="73"/>
      <c r="Q121" s="73"/>
      <c r="S121" s="73"/>
      <c r="T121" s="46"/>
      <c r="U121" s="46"/>
      <c r="V121" s="660"/>
      <c r="W121" s="43"/>
      <c r="X121" s="660"/>
      <c r="Y121" s="55"/>
      <c r="Z121" s="55"/>
      <c r="AA121" s="59"/>
      <c r="AB121" s="8"/>
    </row>
    <row r="122" spans="1:28" x14ac:dyDescent="0.25">
      <c r="S122" s="73"/>
      <c r="T122" s="46"/>
      <c r="U122" s="46"/>
      <c r="V122" s="660"/>
      <c r="W122" s="43"/>
      <c r="X122" s="660"/>
      <c r="Y122" s="55"/>
      <c r="Z122" s="55"/>
      <c r="AA122" s="59"/>
      <c r="AB122" s="8"/>
    </row>
    <row r="123" spans="1:28" ht="13.2" x14ac:dyDescent="0.25">
      <c r="C123" s="250"/>
      <c r="D123" s="136"/>
      <c r="E123" s="250"/>
      <c r="F123" s="94"/>
      <c r="G123" s="49"/>
      <c r="H123" s="51"/>
      <c r="I123" s="49"/>
      <c r="J123" s="51"/>
      <c r="K123" s="49"/>
      <c r="L123" s="51"/>
      <c r="S123" s="73"/>
      <c r="T123" s="46"/>
      <c r="U123" s="46"/>
      <c r="V123" s="264"/>
      <c r="W123" s="43"/>
      <c r="X123" s="264"/>
      <c r="Y123" s="55"/>
      <c r="Z123" s="55"/>
      <c r="AA123" s="59"/>
      <c r="AB123" s="8"/>
    </row>
    <row r="124" spans="1:28" ht="13.2" x14ac:dyDescent="0.25">
      <c r="C124" s="70"/>
      <c r="D124" s="137"/>
      <c r="E124" s="69"/>
      <c r="F124" s="80"/>
      <c r="G124" s="49"/>
      <c r="H124" s="249"/>
      <c r="I124" s="49"/>
      <c r="J124" s="249"/>
      <c r="K124" s="49"/>
      <c r="L124" s="84"/>
      <c r="S124" s="73"/>
      <c r="T124" s="46"/>
      <c r="U124" s="60"/>
      <c r="V124" s="666"/>
      <c r="W124" s="72"/>
      <c r="X124" s="666"/>
      <c r="Y124" s="55"/>
      <c r="Z124" s="55"/>
      <c r="AA124" s="59"/>
      <c r="AB124" s="8"/>
    </row>
    <row r="125" spans="1:28" ht="13.2" x14ac:dyDescent="0.25">
      <c r="C125" s="70"/>
      <c r="D125" s="137"/>
      <c r="E125" s="69"/>
      <c r="F125" s="80"/>
      <c r="G125" s="49"/>
      <c r="H125" s="249"/>
      <c r="I125" s="49"/>
      <c r="J125" s="249"/>
      <c r="K125" s="49"/>
      <c r="L125" s="84"/>
      <c r="S125" s="73"/>
      <c r="T125" s="46"/>
      <c r="U125" s="60"/>
      <c r="V125" s="680"/>
      <c r="W125" s="669"/>
      <c r="X125" s="680"/>
      <c r="Y125" s="55"/>
      <c r="Z125" s="55"/>
      <c r="AA125" s="63"/>
      <c r="AB125" s="8"/>
    </row>
    <row r="126" spans="1:28" ht="13.2" x14ac:dyDescent="0.25">
      <c r="C126" s="250"/>
      <c r="D126" s="164"/>
      <c r="E126" s="96"/>
      <c r="F126" s="91"/>
      <c r="G126" s="49"/>
      <c r="H126" s="90"/>
      <c r="I126" s="74"/>
      <c r="J126" s="90"/>
      <c r="K126" s="49"/>
      <c r="L126" s="51"/>
      <c r="S126" s="73"/>
      <c r="T126" s="46"/>
      <c r="U126" s="60"/>
      <c r="V126" s="680"/>
      <c r="W126" s="669"/>
      <c r="X126" s="680"/>
      <c r="Y126" s="55"/>
      <c r="Z126" s="55"/>
      <c r="AA126" s="59"/>
      <c r="AB126" s="8"/>
    </row>
    <row r="127" spans="1:28" ht="13.2" x14ac:dyDescent="0.25">
      <c r="C127" s="250"/>
      <c r="D127" s="253"/>
      <c r="E127" s="250"/>
      <c r="F127" s="90"/>
      <c r="G127" s="49"/>
      <c r="H127" s="30"/>
      <c r="I127" s="74"/>
      <c r="J127" s="90"/>
      <c r="K127" s="49"/>
      <c r="L127" s="51"/>
      <c r="S127" s="73"/>
      <c r="T127" s="46"/>
      <c r="U127" s="60"/>
      <c r="V127" s="663"/>
      <c r="W127" s="670"/>
      <c r="X127" s="663"/>
      <c r="Y127" s="55"/>
      <c r="Z127" s="55"/>
      <c r="AA127" s="59"/>
      <c r="AB127" s="8"/>
    </row>
    <row r="128" spans="1:28" ht="13.2" x14ac:dyDescent="0.25">
      <c r="C128" s="96"/>
      <c r="D128" s="164"/>
      <c r="E128" s="96"/>
      <c r="F128" s="92"/>
      <c r="G128" s="49"/>
      <c r="H128" s="92"/>
      <c r="I128" s="74"/>
      <c r="J128" s="92"/>
      <c r="K128" s="49"/>
      <c r="L128" s="52"/>
      <c r="S128" s="73"/>
      <c r="T128" s="46"/>
      <c r="U128" s="60"/>
      <c r="V128" s="663"/>
      <c r="W128" s="670"/>
      <c r="X128" s="663"/>
      <c r="Y128" s="55"/>
      <c r="Z128" s="55"/>
      <c r="AA128" s="59"/>
      <c r="AB128" s="8"/>
    </row>
    <row r="129" spans="3:28" x14ac:dyDescent="0.25">
      <c r="C129" s="55"/>
      <c r="D129" s="161"/>
      <c r="E129" s="55"/>
      <c r="F129" s="56"/>
      <c r="G129" s="56"/>
      <c r="H129" s="56"/>
      <c r="I129" s="56"/>
      <c r="J129" s="56"/>
      <c r="K129" s="56"/>
      <c r="L129" s="248"/>
      <c r="S129" s="73"/>
      <c r="T129" s="46"/>
      <c r="U129" s="60"/>
      <c r="V129" s="672"/>
      <c r="W129" s="814"/>
      <c r="X129" s="672"/>
      <c r="Y129" s="55"/>
      <c r="Z129" s="55"/>
      <c r="AA129" s="31"/>
      <c r="AB129" s="8"/>
    </row>
    <row r="130" spans="3:28" ht="13.2" x14ac:dyDescent="0.25">
      <c r="C130" s="55"/>
      <c r="D130" s="163"/>
      <c r="E130" s="55"/>
      <c r="F130" s="55"/>
      <c r="G130" s="74"/>
      <c r="H130" s="56"/>
      <c r="I130" s="74"/>
      <c r="J130" s="52"/>
      <c r="K130" s="74"/>
      <c r="L130" s="56"/>
      <c r="S130" s="73"/>
      <c r="T130" s="46"/>
      <c r="U130" s="60"/>
      <c r="V130" s="663"/>
      <c r="W130" s="814"/>
      <c r="X130" s="663"/>
      <c r="Y130" s="55"/>
      <c r="Z130" s="55"/>
      <c r="AA130" s="59"/>
      <c r="AB130" s="8"/>
    </row>
    <row r="131" spans="3:28" ht="13.2" x14ac:dyDescent="0.25">
      <c r="C131" s="159"/>
      <c r="D131" s="160"/>
      <c r="E131" s="159"/>
      <c r="F131" s="162"/>
      <c r="G131" s="162"/>
      <c r="H131" s="162"/>
      <c r="I131" s="162"/>
      <c r="J131" s="162"/>
      <c r="K131" s="162"/>
      <c r="L131" s="162"/>
      <c r="S131" s="73"/>
      <c r="T131" s="46"/>
      <c r="U131" s="60"/>
      <c r="V131" s="663"/>
      <c r="W131" s="842"/>
      <c r="X131" s="663"/>
      <c r="Y131" s="55"/>
      <c r="Z131" s="55"/>
      <c r="AA131" s="59"/>
      <c r="AB131" s="8"/>
    </row>
    <row r="132" spans="3:28" x14ac:dyDescent="0.25">
      <c r="C132" s="70"/>
      <c r="D132" s="74"/>
      <c r="E132" s="252"/>
      <c r="F132" s="51"/>
      <c r="G132" s="49"/>
      <c r="H132" s="51"/>
      <c r="I132" s="49"/>
      <c r="J132" s="51"/>
      <c r="K132" s="74"/>
      <c r="L132" s="69"/>
      <c r="S132" s="73"/>
      <c r="T132" s="46"/>
      <c r="U132" s="60"/>
      <c r="V132" s="666"/>
      <c r="W132" s="72"/>
      <c r="X132" s="666"/>
      <c r="Y132" s="55"/>
      <c r="Z132" s="55"/>
      <c r="AA132" s="59"/>
      <c r="AB132" s="8"/>
    </row>
    <row r="133" spans="3:28" x14ac:dyDescent="0.25">
      <c r="C133" s="70"/>
      <c r="D133" s="163"/>
      <c r="E133" s="248"/>
      <c r="F133" s="51"/>
      <c r="G133" s="49"/>
      <c r="H133" s="51"/>
      <c r="I133" s="49"/>
      <c r="J133" s="51"/>
      <c r="K133" s="74"/>
      <c r="L133" s="69"/>
      <c r="S133" s="73"/>
      <c r="T133" s="60"/>
      <c r="U133" s="60"/>
      <c r="V133" s="661"/>
      <c r="W133" s="284"/>
      <c r="X133" s="661"/>
      <c r="Y133" s="55"/>
      <c r="Z133" s="55"/>
      <c r="AA133" s="31"/>
      <c r="AB133" s="8"/>
    </row>
    <row r="134" spans="3:28" ht="13.2" x14ac:dyDescent="0.25">
      <c r="C134" s="55"/>
      <c r="D134" s="131"/>
      <c r="E134" s="56"/>
      <c r="F134" s="99"/>
      <c r="G134" s="49"/>
      <c r="H134" s="257"/>
      <c r="I134" s="88"/>
      <c r="J134" s="257"/>
      <c r="K134" s="88"/>
      <c r="L134" s="86"/>
      <c r="S134" s="73"/>
      <c r="T134" s="60"/>
      <c r="U134" s="60"/>
      <c r="V134" s="663"/>
      <c r="W134" s="670"/>
      <c r="X134" s="663"/>
      <c r="Y134" s="55"/>
      <c r="Z134" s="55"/>
      <c r="AA134" s="31"/>
      <c r="AB134" s="8"/>
    </row>
    <row r="135" spans="3:28" x14ac:dyDescent="0.25">
      <c r="S135" s="378"/>
      <c r="T135" s="60"/>
      <c r="U135" s="60"/>
      <c r="V135" s="663"/>
      <c r="W135" s="670"/>
      <c r="X135" s="663"/>
      <c r="Y135" s="55"/>
      <c r="Z135" s="55"/>
      <c r="AA135" s="31"/>
      <c r="AB135" s="8"/>
    </row>
    <row r="136" spans="3:28" x14ac:dyDescent="0.25">
      <c r="S136" s="378"/>
      <c r="T136" s="60"/>
      <c r="U136" s="60"/>
      <c r="V136" s="663"/>
      <c r="W136" s="670"/>
      <c r="X136" s="663"/>
      <c r="Y136" s="55"/>
      <c r="Z136" s="55"/>
      <c r="AA136" s="59"/>
      <c r="AB136" s="8"/>
    </row>
    <row r="137" spans="3:28" x14ac:dyDescent="0.25">
      <c r="S137" s="378"/>
      <c r="T137" s="60"/>
      <c r="U137" s="60"/>
      <c r="V137" s="680"/>
      <c r="W137" s="669"/>
      <c r="X137" s="680"/>
      <c r="Y137" s="55"/>
      <c r="Z137" s="55"/>
      <c r="AA137" s="59"/>
      <c r="AB137" s="8"/>
    </row>
    <row r="138" spans="3:28" x14ac:dyDescent="0.25">
      <c r="S138" s="378"/>
      <c r="T138" s="60"/>
      <c r="U138" s="60"/>
      <c r="V138" s="757"/>
      <c r="W138" s="532"/>
      <c r="X138" s="757"/>
      <c r="Y138" s="55"/>
      <c r="Z138" s="55"/>
      <c r="AA138" s="59"/>
      <c r="AB138" s="8"/>
    </row>
    <row r="139" spans="3:28" x14ac:dyDescent="0.25">
      <c r="S139" s="378"/>
      <c r="T139" s="60"/>
      <c r="U139" s="60"/>
      <c r="V139" s="672"/>
      <c r="W139" s="814"/>
      <c r="X139" s="672"/>
      <c r="Y139" s="55"/>
      <c r="Z139" s="55"/>
      <c r="AA139" s="59"/>
      <c r="AB139" s="8"/>
    </row>
    <row r="140" spans="3:28" x14ac:dyDescent="0.25">
      <c r="S140" s="378"/>
      <c r="T140" s="60"/>
      <c r="U140" s="60"/>
      <c r="V140" s="663"/>
      <c r="W140" s="670"/>
      <c r="X140" s="663"/>
      <c r="Y140" s="55"/>
      <c r="Z140" s="55"/>
      <c r="AA140" s="59"/>
      <c r="AB140" s="8"/>
    </row>
    <row r="141" spans="3:28" x14ac:dyDescent="0.25">
      <c r="S141" s="378"/>
      <c r="T141" s="60"/>
      <c r="U141" s="60"/>
      <c r="V141" s="265"/>
      <c r="W141" s="49"/>
      <c r="X141" s="666"/>
      <c r="Y141" s="55"/>
      <c r="Z141" s="55"/>
      <c r="AA141" s="59"/>
      <c r="AB141" s="8"/>
    </row>
    <row r="142" spans="3:28" x14ac:dyDescent="0.25">
      <c r="S142" s="378"/>
      <c r="T142" s="60"/>
      <c r="U142" s="60"/>
      <c r="V142" s="265"/>
      <c r="W142" s="254"/>
      <c r="X142" s="664"/>
      <c r="Y142" s="55"/>
      <c r="Z142" s="55"/>
      <c r="AA142" s="59"/>
      <c r="AB142" s="8"/>
    </row>
    <row r="143" spans="3:28" x14ac:dyDescent="0.25">
      <c r="S143" s="378"/>
      <c r="T143" s="60"/>
      <c r="U143" s="60"/>
      <c r="V143" s="661"/>
      <c r="W143" s="284"/>
      <c r="X143" s="661"/>
      <c r="Y143" s="58"/>
      <c r="Z143" s="71"/>
      <c r="AA143" s="59"/>
      <c r="AB143" s="8"/>
    </row>
    <row r="144" spans="3:28" x14ac:dyDescent="0.25">
      <c r="S144" s="378"/>
      <c r="T144" s="60"/>
      <c r="U144" s="60"/>
      <c r="V144" s="677"/>
      <c r="W144" s="161"/>
      <c r="X144" s="677"/>
      <c r="Y144" s="58"/>
      <c r="Z144" s="71"/>
      <c r="AA144" s="31"/>
      <c r="AB144" s="8"/>
    </row>
    <row r="145" spans="19:28" x14ac:dyDescent="0.25">
      <c r="S145" s="378"/>
      <c r="T145" s="60"/>
      <c r="U145" s="60"/>
      <c r="V145" s="680"/>
      <c r="W145" s="669"/>
      <c r="X145" s="680"/>
      <c r="Y145" s="58"/>
      <c r="Z145" s="71"/>
      <c r="AA145" s="59"/>
      <c r="AB145" s="8"/>
    </row>
    <row r="146" spans="19:28" x14ac:dyDescent="0.25">
      <c r="S146" s="378"/>
      <c r="T146" s="60"/>
      <c r="U146" s="60"/>
      <c r="V146" s="663"/>
      <c r="W146" s="670"/>
      <c r="X146" s="663"/>
      <c r="Y146" s="58"/>
      <c r="Z146" s="71"/>
      <c r="AA146" s="31"/>
      <c r="AB146" s="8"/>
    </row>
    <row r="147" spans="19:28" x14ac:dyDescent="0.25">
      <c r="S147" s="378"/>
      <c r="T147" s="60"/>
      <c r="U147" s="60"/>
      <c r="V147" s="672"/>
      <c r="W147" s="814"/>
      <c r="X147" s="672"/>
      <c r="Y147" s="58"/>
      <c r="Z147" s="71"/>
      <c r="AA147" s="31"/>
      <c r="AB147" s="8"/>
    </row>
    <row r="148" spans="19:28" x14ac:dyDescent="0.25">
      <c r="S148" s="378"/>
      <c r="T148" s="60"/>
      <c r="U148" s="60"/>
      <c r="V148" s="264"/>
      <c r="W148" s="764"/>
      <c r="X148" s="837"/>
      <c r="Y148" s="58"/>
      <c r="Z148" s="71"/>
      <c r="AA148" s="59"/>
      <c r="AB148" s="8"/>
    </row>
    <row r="149" spans="19:28" x14ac:dyDescent="0.25">
      <c r="S149" s="378"/>
      <c r="T149" s="60"/>
      <c r="U149" s="60"/>
      <c r="V149" s="663"/>
      <c r="W149" s="670"/>
      <c r="X149" s="663"/>
      <c r="Y149" s="58"/>
      <c r="Z149" s="71"/>
      <c r="AA149" s="59"/>
      <c r="AB149" s="8"/>
    </row>
    <row r="150" spans="19:28" x14ac:dyDescent="0.25">
      <c r="S150" s="378"/>
      <c r="T150" s="60"/>
      <c r="U150" s="60"/>
      <c r="V150" s="663"/>
      <c r="W150" s="670"/>
      <c r="X150" s="663"/>
      <c r="Y150" s="58"/>
      <c r="Z150" s="71"/>
      <c r="AA150" s="59"/>
      <c r="AB150" s="8"/>
    </row>
    <row r="151" spans="19:28" x14ac:dyDescent="0.25">
      <c r="S151" s="378"/>
      <c r="T151" s="60"/>
      <c r="U151" s="60"/>
      <c r="V151" s="663"/>
      <c r="W151" s="670"/>
      <c r="X151" s="663"/>
      <c r="Y151" s="58"/>
      <c r="Z151" s="71"/>
      <c r="AA151" s="31"/>
      <c r="AB151" s="8"/>
    </row>
    <row r="152" spans="19:28" x14ac:dyDescent="0.25">
      <c r="S152" s="378"/>
      <c r="T152" s="60"/>
      <c r="U152" s="60"/>
      <c r="V152" s="663"/>
      <c r="W152" s="670"/>
      <c r="X152" s="663"/>
      <c r="Y152" s="58"/>
      <c r="Z152" s="71"/>
      <c r="AA152" s="59"/>
      <c r="AB152" s="8"/>
    </row>
    <row r="153" spans="19:28" x14ac:dyDescent="0.25">
      <c r="S153" s="378"/>
      <c r="T153" s="60"/>
      <c r="U153" s="60"/>
      <c r="V153" s="680"/>
      <c r="W153" s="669"/>
      <c r="X153" s="680"/>
      <c r="Y153" s="58"/>
      <c r="Z153" s="71"/>
      <c r="AA153" s="59"/>
      <c r="AB153" s="8"/>
    </row>
    <row r="154" spans="19:28" x14ac:dyDescent="0.25">
      <c r="S154" s="378"/>
      <c r="T154" s="60"/>
      <c r="U154" s="60"/>
      <c r="V154" s="680"/>
      <c r="W154" s="669"/>
      <c r="X154" s="680"/>
      <c r="Y154" s="58"/>
      <c r="Z154" s="71"/>
      <c r="AA154" s="59"/>
      <c r="AB154" s="8"/>
    </row>
    <row r="155" spans="19:28" x14ac:dyDescent="0.25">
      <c r="S155" s="378"/>
      <c r="T155" s="60"/>
      <c r="U155" s="60"/>
      <c r="V155" s="663"/>
      <c r="W155" s="670"/>
      <c r="X155" s="663"/>
      <c r="Y155" s="58"/>
      <c r="Z155" s="71"/>
      <c r="AA155" s="59"/>
      <c r="AB155" s="8"/>
    </row>
    <row r="156" spans="19:28" x14ac:dyDescent="0.25">
      <c r="T156" s="60"/>
      <c r="U156" s="60"/>
      <c r="V156" s="663"/>
      <c r="W156" s="670"/>
      <c r="X156" s="663"/>
      <c r="Y156" s="58"/>
      <c r="Z156" s="71"/>
      <c r="AA156" s="59"/>
      <c r="AB156" s="8"/>
    </row>
    <row r="157" spans="19:28" x14ac:dyDescent="0.25">
      <c r="T157" s="60"/>
      <c r="U157" s="60"/>
      <c r="V157" s="663"/>
      <c r="W157" s="670"/>
      <c r="X157" s="663"/>
      <c r="Y157" s="58"/>
      <c r="Z157" s="71"/>
      <c r="AA157" s="59"/>
      <c r="AB157" s="8"/>
    </row>
    <row r="158" spans="19:28" x14ac:dyDescent="0.25">
      <c r="T158" s="60"/>
      <c r="U158" s="60"/>
      <c r="V158" s="672"/>
      <c r="W158" s="814"/>
      <c r="X158" s="672"/>
      <c r="Y158" s="58"/>
      <c r="Z158" s="71"/>
      <c r="AA158" s="59"/>
      <c r="AB158" s="8"/>
    </row>
    <row r="159" spans="19:28" x14ac:dyDescent="0.25">
      <c r="T159" s="60"/>
      <c r="U159" s="60"/>
      <c r="V159" s="663"/>
      <c r="W159" s="670"/>
      <c r="X159" s="663"/>
      <c r="Y159" s="58"/>
      <c r="Z159" s="71"/>
      <c r="AA159" s="8"/>
      <c r="AB159" s="8"/>
    </row>
    <row r="160" spans="19:28" x14ac:dyDescent="0.25">
      <c r="T160" s="60"/>
      <c r="U160" s="60"/>
      <c r="V160" s="264"/>
      <c r="W160" s="43"/>
      <c r="X160" s="264"/>
      <c r="Y160" s="58"/>
      <c r="Z160" s="71"/>
      <c r="AA160" s="8"/>
      <c r="AB160" s="8"/>
    </row>
    <row r="161" spans="20:28" x14ac:dyDescent="0.25">
      <c r="T161" s="60"/>
      <c r="U161" s="60"/>
      <c r="V161" s="663"/>
      <c r="W161" s="670"/>
      <c r="X161" s="663"/>
      <c r="Y161" s="58"/>
      <c r="Z161" s="71"/>
      <c r="AA161" s="8"/>
      <c r="AB161" s="8"/>
    </row>
    <row r="162" spans="20:28" x14ac:dyDescent="0.25">
      <c r="T162" s="60"/>
      <c r="U162" s="60"/>
      <c r="V162" s="264"/>
      <c r="W162" s="43"/>
      <c r="X162" s="264"/>
      <c r="Y162" s="58"/>
      <c r="Z162" s="71"/>
      <c r="AA162" s="8"/>
      <c r="AB162" s="8"/>
    </row>
    <row r="163" spans="20:28" x14ac:dyDescent="0.25">
      <c r="T163" s="60"/>
      <c r="U163" s="60"/>
      <c r="V163" s="677"/>
      <c r="W163" s="161"/>
      <c r="X163" s="264"/>
      <c r="Y163" s="58"/>
      <c r="Z163" s="71"/>
      <c r="AA163" s="8"/>
      <c r="AB163" s="8"/>
    </row>
    <row r="164" spans="20:28" x14ac:dyDescent="0.25">
      <c r="V164" s="264"/>
      <c r="W164" s="43"/>
      <c r="X164" s="264"/>
      <c r="Y164" s="58"/>
      <c r="Z164" s="71"/>
    </row>
    <row r="165" spans="20:28" x14ac:dyDescent="0.25">
      <c r="V165" s="661"/>
      <c r="W165" s="284"/>
      <c r="X165" s="661"/>
      <c r="Y165" s="58"/>
      <c r="Z165" s="71"/>
    </row>
    <row r="166" spans="20:28" x14ac:dyDescent="0.25">
      <c r="V166" s="661"/>
      <c r="W166" s="284"/>
      <c r="X166" s="661"/>
      <c r="Y166" s="58"/>
      <c r="Z166" s="71"/>
    </row>
    <row r="167" spans="20:28" x14ac:dyDescent="0.25">
      <c r="V167" s="661"/>
      <c r="W167" s="284"/>
      <c r="X167" s="661"/>
      <c r="Y167" s="58"/>
      <c r="Z167" s="71"/>
    </row>
    <row r="168" spans="20:28" x14ac:dyDescent="0.25">
      <c r="V168" s="663"/>
      <c r="W168" s="670"/>
      <c r="X168" s="663"/>
      <c r="Y168" s="58"/>
      <c r="Z168" s="71"/>
    </row>
    <row r="169" spans="20:28" x14ac:dyDescent="0.25">
      <c r="V169" s="663"/>
      <c r="W169" s="670"/>
      <c r="X169" s="663"/>
      <c r="Y169" s="562"/>
      <c r="Z169" s="562"/>
    </row>
    <row r="170" spans="20:28" x14ac:dyDescent="0.25">
      <c r="V170" s="663"/>
      <c r="W170" s="670"/>
      <c r="X170" s="663"/>
      <c r="Y170" s="562"/>
      <c r="Z170" s="562"/>
    </row>
    <row r="171" spans="20:28" x14ac:dyDescent="0.25">
      <c r="V171" s="663"/>
      <c r="W171" s="670"/>
      <c r="X171" s="663"/>
      <c r="Y171" s="562"/>
      <c r="Z171" s="562"/>
    </row>
  </sheetData>
  <sortState ref="V115:X168">
    <sortCondition ref="X115:X168"/>
  </sortState>
  <mergeCells count="5">
    <mergeCell ref="L6:M6"/>
    <mergeCell ref="F4:G4"/>
    <mergeCell ref="F6:G6"/>
    <mergeCell ref="H6:I6"/>
    <mergeCell ref="J6:K6"/>
  </mergeCells>
  <phoneticPr fontId="53" type="noConversion"/>
  <pageMargins left="0.17222222222222222" right="0.17152777777777778" top="0.23333333333333334" bottom="0.39027777777777778" header="0.51180555555555562" footer="0"/>
  <pageSetup paperSize="9" firstPageNumber="0" orientation="portrait" horizontalDpi="300" verticalDpi="300" r:id="rId1"/>
  <headerFooter alignWithMargins="0">
    <oddFooter>&amp;RList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A87" workbookViewId="0">
      <selection activeCell="C111" sqref="C111:E111"/>
    </sheetView>
  </sheetViews>
  <sheetFormatPr defaultRowHeight="13.2" x14ac:dyDescent="0.25"/>
  <cols>
    <col min="1" max="1" width="2" style="1" customWidth="1"/>
    <col min="2" max="2" width="4" style="1" customWidth="1"/>
    <col min="3" max="3" width="27.33203125" style="1" customWidth="1"/>
    <col min="4" max="4" width="6.88671875" style="1" customWidth="1"/>
    <col min="5" max="5" width="18.44140625" style="1" customWidth="1"/>
    <col min="6" max="7" width="9.109375" style="7"/>
    <col min="8" max="8" width="10.33203125" style="83" customWidth="1"/>
    <col min="9" max="9" width="4.44140625" style="73" customWidth="1"/>
    <col min="10" max="10" width="8.6640625" style="1" customWidth="1"/>
    <col min="11" max="11" width="5.5546875" style="420" customWidth="1"/>
    <col min="12" max="12" width="25.5546875" style="64" customWidth="1"/>
    <col min="13" max="13" width="9.109375" style="64"/>
    <col min="14" max="14" width="12.88671875" style="64" customWidth="1"/>
    <col min="15" max="15" width="6" style="64" customWidth="1"/>
    <col min="16" max="16" width="9.109375" style="420"/>
  </cols>
  <sheetData>
    <row r="1" spans="1:17" ht="13.8" thickBot="1" x14ac:dyDescent="0.3"/>
    <row r="2" spans="1:17" ht="16.2" x14ac:dyDescent="0.3">
      <c r="B2" s="166"/>
      <c r="C2" s="167" t="s">
        <v>144</v>
      </c>
      <c r="D2" s="168"/>
      <c r="E2" s="168"/>
      <c r="F2" s="169"/>
      <c r="G2" s="169"/>
      <c r="H2" s="170"/>
    </row>
    <row r="3" spans="1:17" x14ac:dyDescent="0.25">
      <c r="B3" s="171"/>
      <c r="C3" s="102" t="s">
        <v>145</v>
      </c>
      <c r="D3" s="103"/>
      <c r="E3" s="103"/>
      <c r="F3" s="104"/>
      <c r="G3" s="104"/>
      <c r="H3" s="172"/>
    </row>
    <row r="4" spans="1:17" ht="13.8" thickBot="1" x14ac:dyDescent="0.3">
      <c r="B4" s="186"/>
      <c r="C4" s="187"/>
      <c r="D4" s="187"/>
      <c r="E4" s="187"/>
      <c r="F4" s="188"/>
      <c r="G4" s="188"/>
      <c r="H4" s="189"/>
    </row>
    <row r="5" spans="1:17" ht="17.25" customHeight="1" x14ac:dyDescent="0.25">
      <c r="B5" s="457" t="s">
        <v>143</v>
      </c>
      <c r="C5" s="458"/>
      <c r="D5" s="459" t="s">
        <v>45</v>
      </c>
      <c r="E5" s="459" t="s">
        <v>11</v>
      </c>
      <c r="F5" s="459"/>
      <c r="G5" s="459"/>
      <c r="H5" s="460" t="s">
        <v>6</v>
      </c>
    </row>
    <row r="6" spans="1:17" s="105" customFormat="1" ht="12.75" customHeight="1" x14ac:dyDescent="0.25">
      <c r="A6" s="81"/>
      <c r="B6" s="141" t="s">
        <v>17</v>
      </c>
      <c r="C6" s="40" t="s">
        <v>111</v>
      </c>
      <c r="D6" s="26">
        <v>2008</v>
      </c>
      <c r="E6" s="40" t="s">
        <v>7</v>
      </c>
      <c r="F6" s="522">
        <v>78</v>
      </c>
      <c r="G6" s="522">
        <v>83</v>
      </c>
      <c r="H6" s="191">
        <f t="shared" ref="H6:H19" si="0">F6+G6</f>
        <v>161</v>
      </c>
      <c r="I6" s="73"/>
      <c r="J6" s="89"/>
      <c r="K6" s="653"/>
      <c r="L6" s="653"/>
      <c r="M6" s="518"/>
      <c r="N6" s="653"/>
      <c r="O6" s="653"/>
      <c r="P6" s="653"/>
      <c r="Q6" s="653"/>
    </row>
    <row r="7" spans="1:17" s="105" customFormat="1" ht="12.75" customHeight="1" x14ac:dyDescent="0.25">
      <c r="A7" s="81"/>
      <c r="B7" s="143" t="s">
        <v>19</v>
      </c>
      <c r="C7" s="538" t="s">
        <v>122</v>
      </c>
      <c r="D7" s="669">
        <v>2009</v>
      </c>
      <c r="E7" s="538" t="s">
        <v>7</v>
      </c>
      <c r="F7" s="522">
        <v>79</v>
      </c>
      <c r="G7" s="522">
        <v>80</v>
      </c>
      <c r="H7" s="191">
        <f t="shared" si="0"/>
        <v>159</v>
      </c>
      <c r="I7" s="73"/>
      <c r="J7" s="89"/>
      <c r="K7" s="653"/>
      <c r="L7" s="653"/>
      <c r="M7" s="518"/>
      <c r="N7" s="653"/>
      <c r="O7" s="653"/>
      <c r="P7" s="653"/>
      <c r="Q7" s="653"/>
    </row>
    <row r="8" spans="1:17" s="105" customFormat="1" ht="12.75" customHeight="1" x14ac:dyDescent="0.25">
      <c r="A8" s="81"/>
      <c r="B8" s="144" t="s">
        <v>22</v>
      </c>
      <c r="C8" s="538" t="s">
        <v>110</v>
      </c>
      <c r="D8" s="669">
        <v>2008</v>
      </c>
      <c r="E8" s="538" t="s">
        <v>7</v>
      </c>
      <c r="F8" s="522">
        <v>70</v>
      </c>
      <c r="G8" s="522">
        <v>79</v>
      </c>
      <c r="H8" s="191">
        <f t="shared" si="0"/>
        <v>149</v>
      </c>
      <c r="I8" s="73"/>
      <c r="J8" s="89"/>
      <c r="K8" s="653"/>
      <c r="L8" s="653"/>
      <c r="M8" s="518"/>
      <c r="N8" s="653"/>
      <c r="O8" s="653"/>
      <c r="P8" s="653"/>
      <c r="Q8" s="653"/>
    </row>
    <row r="9" spans="1:17" ht="12.75" customHeight="1" x14ac:dyDescent="0.25">
      <c r="B9" s="468" t="s">
        <v>23</v>
      </c>
      <c r="C9" s="29" t="s">
        <v>133</v>
      </c>
      <c r="D9" s="43">
        <v>2008</v>
      </c>
      <c r="E9" s="29" t="s">
        <v>13</v>
      </c>
      <c r="F9" s="58">
        <v>72</v>
      </c>
      <c r="G9" s="58">
        <v>67</v>
      </c>
      <c r="H9" s="191">
        <f t="shared" si="0"/>
        <v>139</v>
      </c>
      <c r="J9" s="89"/>
      <c r="K9" s="653"/>
      <c r="L9" s="653"/>
      <c r="M9" s="518"/>
      <c r="N9" s="653"/>
      <c r="O9" s="653"/>
      <c r="P9" s="653"/>
      <c r="Q9" s="653"/>
    </row>
    <row r="10" spans="1:17" ht="12.75" customHeight="1" x14ac:dyDescent="0.25">
      <c r="B10" s="468" t="s">
        <v>25</v>
      </c>
      <c r="C10" s="29" t="s">
        <v>134</v>
      </c>
      <c r="D10" s="43">
        <v>2008</v>
      </c>
      <c r="E10" s="29" t="s">
        <v>13</v>
      </c>
      <c r="F10" s="58">
        <v>57</v>
      </c>
      <c r="G10" s="58">
        <v>68</v>
      </c>
      <c r="H10" s="191">
        <f t="shared" si="0"/>
        <v>125</v>
      </c>
      <c r="J10" s="89"/>
      <c r="K10" s="653"/>
      <c r="L10" s="653"/>
      <c r="M10" s="518"/>
      <c r="N10" s="653"/>
      <c r="O10" s="653"/>
      <c r="P10" s="653"/>
      <c r="Q10" s="653"/>
    </row>
    <row r="11" spans="1:17" ht="12.75" customHeight="1" x14ac:dyDescent="0.25">
      <c r="B11" s="468" t="s">
        <v>26</v>
      </c>
      <c r="C11" s="653" t="s">
        <v>137</v>
      </c>
      <c r="D11" s="670">
        <v>2010</v>
      </c>
      <c r="E11" s="653" t="s">
        <v>7</v>
      </c>
      <c r="F11" s="518">
        <v>63</v>
      </c>
      <c r="G11" s="518">
        <v>60</v>
      </c>
      <c r="H11" s="191">
        <f t="shared" si="0"/>
        <v>123</v>
      </c>
      <c r="J11" s="89"/>
      <c r="K11" s="653"/>
      <c r="L11" s="653"/>
      <c r="M11" s="518"/>
      <c r="N11" s="653"/>
      <c r="O11" s="653"/>
      <c r="P11" s="653"/>
      <c r="Q11" s="653"/>
    </row>
    <row r="12" spans="1:17" ht="12.75" customHeight="1" x14ac:dyDescent="0.25">
      <c r="B12" s="468" t="s">
        <v>27</v>
      </c>
      <c r="C12" s="653" t="s">
        <v>138</v>
      </c>
      <c r="D12" s="670">
        <v>2008</v>
      </c>
      <c r="E12" s="653" t="s">
        <v>7</v>
      </c>
      <c r="F12" s="518">
        <v>60</v>
      </c>
      <c r="G12" s="518">
        <v>61</v>
      </c>
      <c r="H12" s="191">
        <f t="shared" si="0"/>
        <v>121</v>
      </c>
      <c r="J12" s="89"/>
      <c r="K12" s="653"/>
      <c r="L12" s="653"/>
      <c r="M12" s="518"/>
      <c r="N12" s="653"/>
      <c r="O12" s="653"/>
      <c r="P12" s="653"/>
      <c r="Q12" s="653"/>
    </row>
    <row r="13" spans="1:17" x14ac:dyDescent="0.25">
      <c r="B13" s="468">
        <v>8</v>
      </c>
      <c r="C13" s="89" t="s">
        <v>135</v>
      </c>
      <c r="D13" s="43">
        <v>2008</v>
      </c>
      <c r="E13" s="29" t="s">
        <v>13</v>
      </c>
      <c r="F13" s="58">
        <v>57</v>
      </c>
      <c r="G13" s="58">
        <v>63</v>
      </c>
      <c r="H13" s="191">
        <f t="shared" si="0"/>
        <v>120</v>
      </c>
      <c r="J13" s="29"/>
      <c r="K13" s="653"/>
      <c r="L13" s="653"/>
      <c r="M13" s="518"/>
      <c r="N13" s="653"/>
      <c r="O13" s="653"/>
      <c r="P13" s="653"/>
      <c r="Q13" s="653"/>
    </row>
    <row r="14" spans="1:17" x14ac:dyDescent="0.25">
      <c r="B14" s="468">
        <v>9</v>
      </c>
      <c r="C14" s="653" t="s">
        <v>139</v>
      </c>
      <c r="D14" s="670">
        <v>2008</v>
      </c>
      <c r="E14" s="653" t="s">
        <v>7</v>
      </c>
      <c r="F14" s="518">
        <v>46</v>
      </c>
      <c r="G14" s="518">
        <v>52</v>
      </c>
      <c r="H14" s="191">
        <f t="shared" si="0"/>
        <v>98</v>
      </c>
      <c r="J14" s="29"/>
      <c r="K14" s="653"/>
      <c r="L14" s="653"/>
      <c r="M14" s="518"/>
      <c r="N14" s="653"/>
      <c r="O14" s="653"/>
      <c r="P14" s="653"/>
      <c r="Q14" s="653"/>
    </row>
    <row r="15" spans="1:17" x14ac:dyDescent="0.25">
      <c r="B15" s="468">
        <v>10</v>
      </c>
      <c r="C15" s="653" t="s">
        <v>140</v>
      </c>
      <c r="D15" s="670">
        <v>2008</v>
      </c>
      <c r="E15" s="653" t="s">
        <v>7</v>
      </c>
      <c r="F15" s="518">
        <v>47</v>
      </c>
      <c r="G15" s="518">
        <v>50</v>
      </c>
      <c r="H15" s="191">
        <f t="shared" si="0"/>
        <v>97</v>
      </c>
      <c r="J15" s="29"/>
      <c r="K15" s="29"/>
      <c r="L15" s="60"/>
      <c r="M15" s="60"/>
      <c r="N15" s="60"/>
      <c r="O15" s="60"/>
      <c r="P15" s="29"/>
    </row>
    <row r="16" spans="1:17" x14ac:dyDescent="0.25">
      <c r="B16" s="468">
        <v>11</v>
      </c>
      <c r="C16" s="29" t="s">
        <v>171</v>
      </c>
      <c r="D16" s="43">
        <v>2008</v>
      </c>
      <c r="E16" s="29" t="s">
        <v>13</v>
      </c>
      <c r="F16" s="60">
        <v>54</v>
      </c>
      <c r="G16" s="60">
        <v>36</v>
      </c>
      <c r="H16" s="191">
        <f t="shared" si="0"/>
        <v>90</v>
      </c>
      <c r="J16" s="29"/>
      <c r="K16" s="29"/>
      <c r="L16" s="60"/>
      <c r="M16" s="60"/>
      <c r="N16" s="60"/>
      <c r="O16" s="60"/>
      <c r="P16" s="29"/>
    </row>
    <row r="17" spans="2:18" x14ac:dyDescent="0.25">
      <c r="B17" s="468">
        <v>12</v>
      </c>
      <c r="C17" s="653" t="s">
        <v>141</v>
      </c>
      <c r="D17" s="670">
        <v>2008</v>
      </c>
      <c r="E17" s="653" t="s">
        <v>7</v>
      </c>
      <c r="F17" s="518">
        <v>25</v>
      </c>
      <c r="G17" s="518">
        <v>49</v>
      </c>
      <c r="H17" s="191">
        <f t="shared" si="0"/>
        <v>74</v>
      </c>
      <c r="J17" s="29"/>
      <c r="K17" s="29"/>
      <c r="L17" s="60"/>
      <c r="M17" s="60"/>
      <c r="N17" s="60"/>
      <c r="O17" s="60"/>
      <c r="P17" s="29"/>
    </row>
    <row r="18" spans="2:18" x14ac:dyDescent="0.25">
      <c r="B18" s="468">
        <v>13</v>
      </c>
      <c r="C18" s="29" t="s">
        <v>136</v>
      </c>
      <c r="D18" s="43">
        <v>2008</v>
      </c>
      <c r="E18" s="29" t="s">
        <v>13</v>
      </c>
      <c r="F18" s="58">
        <v>18</v>
      </c>
      <c r="G18" s="58">
        <v>36</v>
      </c>
      <c r="H18" s="191">
        <f t="shared" si="0"/>
        <v>54</v>
      </c>
      <c r="J18" s="29"/>
      <c r="K18" s="29"/>
      <c r="L18" s="60"/>
      <c r="M18" s="60"/>
      <c r="N18" s="60"/>
      <c r="O18" s="60"/>
      <c r="P18" s="29"/>
    </row>
    <row r="19" spans="2:18" x14ac:dyDescent="0.25">
      <c r="B19" s="468">
        <v>14</v>
      </c>
      <c r="C19" s="653" t="s">
        <v>142</v>
      </c>
      <c r="D19" s="670">
        <v>2009</v>
      </c>
      <c r="E19" s="653" t="s">
        <v>7</v>
      </c>
      <c r="F19" s="518">
        <v>22</v>
      </c>
      <c r="G19" s="518">
        <v>18</v>
      </c>
      <c r="H19" s="191">
        <f t="shared" si="0"/>
        <v>40</v>
      </c>
      <c r="J19" s="29"/>
      <c r="K19" s="29"/>
      <c r="L19" s="60"/>
      <c r="M19" s="60"/>
      <c r="N19" s="60"/>
      <c r="O19" s="60"/>
      <c r="P19" s="29"/>
    </row>
    <row r="20" spans="2:18" x14ac:dyDescent="0.25">
      <c r="B20" s="468"/>
      <c r="C20" s="29"/>
      <c r="D20" s="60"/>
      <c r="E20" s="29"/>
      <c r="F20" s="60"/>
      <c r="G20" s="60"/>
      <c r="H20" s="191"/>
      <c r="J20" s="29"/>
      <c r="K20" s="29"/>
      <c r="L20" s="60"/>
      <c r="M20" s="60"/>
      <c r="N20" s="60"/>
      <c r="O20" s="60"/>
      <c r="P20" s="29"/>
    </row>
    <row r="21" spans="2:18" ht="19.5" customHeight="1" x14ac:dyDescent="0.25">
      <c r="B21" s="461" t="s">
        <v>85</v>
      </c>
      <c r="C21" s="177"/>
      <c r="D21" s="178" t="s">
        <v>45</v>
      </c>
      <c r="E21" s="178" t="s">
        <v>11</v>
      </c>
      <c r="F21" s="178"/>
      <c r="G21" s="178"/>
      <c r="H21" s="462" t="s">
        <v>6</v>
      </c>
      <c r="P21" s="422"/>
    </row>
    <row r="22" spans="2:18" x14ac:dyDescent="0.25">
      <c r="B22" s="141" t="s">
        <v>17</v>
      </c>
      <c r="C22" s="256" t="s">
        <v>112</v>
      </c>
      <c r="D22" s="72">
        <v>2008</v>
      </c>
      <c r="E22" s="256" t="s">
        <v>37</v>
      </c>
      <c r="F22" s="538">
        <v>89</v>
      </c>
      <c r="G22" s="538">
        <v>75</v>
      </c>
      <c r="H22" s="191">
        <f>F22+G22</f>
        <v>164</v>
      </c>
      <c r="K22" s="653"/>
      <c r="L22" s="653"/>
      <c r="M22" s="518"/>
      <c r="N22" s="653"/>
      <c r="O22" s="653"/>
      <c r="P22" s="653"/>
      <c r="Q22" s="653"/>
    </row>
    <row r="23" spans="2:18" x14ac:dyDescent="0.25">
      <c r="B23" s="143" t="s">
        <v>19</v>
      </c>
      <c r="C23" s="538" t="s">
        <v>146</v>
      </c>
      <c r="D23" s="669">
        <v>2009</v>
      </c>
      <c r="E23" s="538" t="s">
        <v>7</v>
      </c>
      <c r="F23" s="538">
        <v>65</v>
      </c>
      <c r="G23" s="538">
        <v>57</v>
      </c>
      <c r="H23" s="191">
        <f>F23+G23</f>
        <v>122</v>
      </c>
      <c r="K23" s="653"/>
      <c r="L23" s="653"/>
      <c r="M23" s="518"/>
      <c r="N23" s="653"/>
      <c r="O23" s="653"/>
      <c r="P23" s="653"/>
      <c r="Q23" s="653"/>
    </row>
    <row r="24" spans="2:18" x14ac:dyDescent="0.25">
      <c r="B24" s="144" t="s">
        <v>22</v>
      </c>
      <c r="C24" s="538" t="s">
        <v>147</v>
      </c>
      <c r="D24" s="669">
        <v>2009</v>
      </c>
      <c r="E24" s="538" t="s">
        <v>7</v>
      </c>
      <c r="F24" s="538">
        <v>59</v>
      </c>
      <c r="G24" s="538">
        <v>61</v>
      </c>
      <c r="H24" s="191">
        <f>F24+G24</f>
        <v>120</v>
      </c>
      <c r="K24" s="653"/>
      <c r="L24" s="653"/>
      <c r="M24" s="518"/>
      <c r="N24" s="653"/>
      <c r="O24" s="653"/>
      <c r="P24" s="653"/>
      <c r="Q24" s="653"/>
    </row>
    <row r="25" spans="2:18" x14ac:dyDescent="0.25">
      <c r="B25" s="309" t="s">
        <v>23</v>
      </c>
      <c r="C25" s="653" t="s">
        <v>148</v>
      </c>
      <c r="D25" s="670">
        <v>2009</v>
      </c>
      <c r="E25" s="653" t="s">
        <v>7</v>
      </c>
      <c r="F25" s="653">
        <v>58</v>
      </c>
      <c r="G25" s="653">
        <v>56</v>
      </c>
      <c r="H25" s="191">
        <f>F25+G25</f>
        <v>114</v>
      </c>
      <c r="K25" s="653"/>
      <c r="L25" s="653"/>
      <c r="M25" s="518"/>
      <c r="N25" s="653"/>
      <c r="O25" s="653"/>
      <c r="P25" s="653"/>
      <c r="Q25" s="653"/>
    </row>
    <row r="26" spans="2:18" x14ac:dyDescent="0.25">
      <c r="B26" s="309" t="s">
        <v>25</v>
      </c>
      <c r="C26" s="653" t="s">
        <v>149</v>
      </c>
      <c r="D26" s="670">
        <v>2009</v>
      </c>
      <c r="E26" s="653" t="s">
        <v>7</v>
      </c>
      <c r="F26" s="653">
        <v>37</v>
      </c>
      <c r="G26" s="653">
        <v>32</v>
      </c>
      <c r="H26" s="191">
        <f>F26+G26</f>
        <v>69</v>
      </c>
      <c r="K26" s="653"/>
      <c r="L26" s="653"/>
      <c r="M26" s="518"/>
      <c r="N26" s="653"/>
      <c r="O26" s="653"/>
      <c r="P26" s="653"/>
      <c r="Q26" s="653"/>
    </row>
    <row r="27" spans="2:18" x14ac:dyDescent="0.25">
      <c r="B27" s="499"/>
      <c r="C27" s="40"/>
      <c r="D27" s="66"/>
      <c r="E27" s="40"/>
      <c r="F27" s="71"/>
      <c r="G27" s="71"/>
      <c r="H27" s="469"/>
      <c r="P27" s="422"/>
      <c r="Q27" s="8"/>
      <c r="R27" s="8"/>
    </row>
    <row r="28" spans="2:18" x14ac:dyDescent="0.25">
      <c r="B28" s="463" t="s">
        <v>46</v>
      </c>
      <c r="C28" s="464"/>
      <c r="D28" s="465"/>
      <c r="E28" s="464"/>
      <c r="F28" s="465"/>
      <c r="G28" s="465"/>
      <c r="H28" s="466"/>
      <c r="L28" s="45"/>
      <c r="M28" s="46"/>
      <c r="N28" s="45"/>
      <c r="O28" s="78"/>
      <c r="P28" s="78"/>
      <c r="Q28" s="116"/>
      <c r="R28" s="8"/>
    </row>
    <row r="29" spans="2:18" x14ac:dyDescent="0.25">
      <c r="B29" s="386" t="s">
        <v>17</v>
      </c>
      <c r="C29" s="384" t="s">
        <v>7</v>
      </c>
      <c r="D29" s="385"/>
      <c r="E29" s="384"/>
      <c r="F29" s="385"/>
      <c r="G29" s="385"/>
      <c r="H29" s="387">
        <f>SUM(H30:H32)</f>
        <v>469</v>
      </c>
      <c r="L29" s="45"/>
      <c r="M29" s="46"/>
      <c r="N29" s="45"/>
      <c r="O29" s="78"/>
      <c r="P29" s="78"/>
      <c r="Q29" s="116"/>
      <c r="R29" s="8"/>
    </row>
    <row r="30" spans="2:18" ht="11.25" customHeight="1" x14ac:dyDescent="0.25">
      <c r="B30" s="179"/>
      <c r="C30" s="45" t="s">
        <v>111</v>
      </c>
      <c r="D30" s="46">
        <v>2008</v>
      </c>
      <c r="E30" s="45" t="s">
        <v>7</v>
      </c>
      <c r="F30" s="521">
        <v>78</v>
      </c>
      <c r="G30" s="521">
        <v>83</v>
      </c>
      <c r="H30" s="391">
        <f>F30+G30</f>
        <v>161</v>
      </c>
      <c r="K30" s="430"/>
      <c r="L30" s="77"/>
      <c r="M30" s="46"/>
      <c r="N30" s="45"/>
      <c r="O30" s="78"/>
      <c r="P30" s="78"/>
      <c r="Q30" s="116"/>
      <c r="R30" s="8"/>
    </row>
    <row r="31" spans="2:18" ht="11.25" customHeight="1" x14ac:dyDescent="0.25">
      <c r="B31" s="179"/>
      <c r="C31" s="671" t="s">
        <v>122</v>
      </c>
      <c r="D31" s="521">
        <v>2009</v>
      </c>
      <c r="E31" s="671" t="s">
        <v>7</v>
      </c>
      <c r="F31" s="521">
        <v>79</v>
      </c>
      <c r="G31" s="521">
        <v>80</v>
      </c>
      <c r="H31" s="391">
        <f>F31+G31</f>
        <v>159</v>
      </c>
      <c r="K31" s="430"/>
      <c r="L31" s="45"/>
      <c r="M31" s="46"/>
      <c r="N31" s="45"/>
      <c r="O31" s="46"/>
      <c r="P31" s="46"/>
      <c r="Q31" s="116"/>
      <c r="R31" s="8"/>
    </row>
    <row r="32" spans="2:18" ht="11.25" customHeight="1" x14ac:dyDescent="0.25">
      <c r="B32" s="179"/>
      <c r="C32" s="671" t="s">
        <v>110</v>
      </c>
      <c r="D32" s="521">
        <v>2008</v>
      </c>
      <c r="E32" s="671" t="s">
        <v>7</v>
      </c>
      <c r="F32" s="521">
        <v>70</v>
      </c>
      <c r="G32" s="521">
        <v>79</v>
      </c>
      <c r="H32" s="391">
        <f>F32+G32</f>
        <v>149</v>
      </c>
      <c r="K32" s="430"/>
      <c r="L32" s="45"/>
      <c r="M32" s="46"/>
      <c r="N32" s="45"/>
      <c r="O32" s="78"/>
      <c r="P32" s="78"/>
      <c r="Q32" s="116"/>
      <c r="R32" s="8"/>
    </row>
    <row r="33" spans="1:18" x14ac:dyDescent="0.25">
      <c r="B33" s="179"/>
      <c r="C33" s="29"/>
      <c r="D33" s="60"/>
      <c r="E33" s="108"/>
      <c r="F33" s="109"/>
      <c r="G33" s="109"/>
      <c r="H33" s="470"/>
      <c r="K33" s="478"/>
      <c r="L33" s="77"/>
      <c r="M33" s="78"/>
      <c r="N33" s="77"/>
      <c r="O33" s="671"/>
      <c r="P33" s="671"/>
      <c r="Q33" s="116"/>
      <c r="R33" s="8"/>
    </row>
    <row r="34" spans="1:18" x14ac:dyDescent="0.25">
      <c r="A34" s="110"/>
      <c r="B34" s="386" t="s">
        <v>19</v>
      </c>
      <c r="C34" s="384" t="s">
        <v>13</v>
      </c>
      <c r="D34" s="385"/>
      <c r="E34" s="384"/>
      <c r="F34" s="385"/>
      <c r="G34" s="385"/>
      <c r="H34" s="387">
        <f>SUM(H35:H37)</f>
        <v>384</v>
      </c>
      <c r="K34" s="430"/>
      <c r="L34" s="45"/>
      <c r="M34" s="46"/>
      <c r="N34" s="45"/>
      <c r="O34" s="521"/>
      <c r="P34" s="521"/>
      <c r="Q34" s="116"/>
      <c r="R34" s="8"/>
    </row>
    <row r="35" spans="1:18" ht="11.25" customHeight="1" x14ac:dyDescent="0.25">
      <c r="B35" s="179"/>
      <c r="C35" s="45" t="s">
        <v>133</v>
      </c>
      <c r="D35" s="46">
        <v>2008</v>
      </c>
      <c r="E35" s="45" t="s">
        <v>13</v>
      </c>
      <c r="F35" s="78">
        <v>72</v>
      </c>
      <c r="G35" s="78">
        <v>67</v>
      </c>
      <c r="H35" s="180">
        <f>F35+G35</f>
        <v>139</v>
      </c>
      <c r="K35" s="478"/>
      <c r="L35" s="671"/>
      <c r="M35" s="521"/>
      <c r="N35" s="671"/>
      <c r="O35" s="521"/>
      <c r="P35" s="521"/>
      <c r="Q35" s="116"/>
      <c r="R35" s="8"/>
    </row>
    <row r="36" spans="1:18" ht="11.25" customHeight="1" x14ac:dyDescent="0.25">
      <c r="B36" s="179"/>
      <c r="C36" s="45" t="s">
        <v>134</v>
      </c>
      <c r="D36" s="46">
        <v>2008</v>
      </c>
      <c r="E36" s="45" t="s">
        <v>13</v>
      </c>
      <c r="F36" s="78">
        <v>57</v>
      </c>
      <c r="G36" s="78">
        <v>68</v>
      </c>
      <c r="H36" s="180">
        <f>F36+G36</f>
        <v>125</v>
      </c>
      <c r="K36" s="430"/>
      <c r="L36" s="671"/>
      <c r="M36" s="521"/>
      <c r="N36" s="671"/>
      <c r="O36" s="521"/>
      <c r="P36" s="521"/>
      <c r="Q36" s="116"/>
      <c r="R36" s="8"/>
    </row>
    <row r="37" spans="1:18" ht="11.25" customHeight="1" x14ac:dyDescent="0.25">
      <c r="B37" s="179"/>
      <c r="C37" s="77" t="s">
        <v>135</v>
      </c>
      <c r="D37" s="46">
        <v>2008</v>
      </c>
      <c r="E37" s="45" t="s">
        <v>13</v>
      </c>
      <c r="F37" s="78">
        <v>57</v>
      </c>
      <c r="G37" s="78">
        <v>63</v>
      </c>
      <c r="H37" s="180">
        <f>F37+G37</f>
        <v>120</v>
      </c>
      <c r="K37" s="430"/>
      <c r="L37" s="671"/>
      <c r="M37" s="521"/>
      <c r="N37" s="671"/>
      <c r="O37" s="521"/>
      <c r="P37" s="521"/>
      <c r="Q37" s="116"/>
      <c r="R37" s="8"/>
    </row>
    <row r="38" spans="1:18" ht="11.25" customHeight="1" thickBot="1" x14ac:dyDescent="0.3">
      <c r="B38" s="181"/>
      <c r="C38" s="182"/>
      <c r="D38" s="183"/>
      <c r="E38" s="182"/>
      <c r="F38" s="184"/>
      <c r="G38" s="184"/>
      <c r="H38" s="185"/>
      <c r="K38" s="478"/>
      <c r="L38" s="671"/>
      <c r="M38" s="521"/>
      <c r="N38" s="671"/>
      <c r="O38" s="521"/>
      <c r="P38" s="521"/>
      <c r="Q38" s="116"/>
      <c r="R38" s="8"/>
    </row>
    <row r="39" spans="1:18" ht="13.8" thickBot="1" x14ac:dyDescent="0.3">
      <c r="K39" s="423"/>
      <c r="L39" s="671"/>
      <c r="M39" s="521"/>
      <c r="N39" s="671"/>
      <c r="O39" s="521"/>
      <c r="P39" s="521"/>
      <c r="Q39" s="116"/>
      <c r="R39" s="8"/>
    </row>
    <row r="40" spans="1:18" ht="13.8" x14ac:dyDescent="0.25">
      <c r="B40" s="475" t="s">
        <v>153</v>
      </c>
      <c r="C40" s="451"/>
      <c r="D40" s="452"/>
      <c r="E40" s="451"/>
      <c r="F40" s="452"/>
      <c r="G40" s="452"/>
      <c r="H40" s="453" t="s">
        <v>6</v>
      </c>
      <c r="L40" s="671"/>
      <c r="M40" s="521"/>
      <c r="N40" s="671"/>
      <c r="O40" s="521"/>
      <c r="P40" s="521"/>
      <c r="Q40" s="116"/>
      <c r="R40" s="8"/>
    </row>
    <row r="41" spans="1:18" s="81" customFormat="1" ht="12.6" x14ac:dyDescent="0.2">
      <c r="B41" s="141" t="s">
        <v>17</v>
      </c>
      <c r="C41" s="40" t="s">
        <v>99</v>
      </c>
      <c r="D41" s="26">
        <v>2006</v>
      </c>
      <c r="E41" s="40" t="s">
        <v>74</v>
      </c>
      <c r="F41" s="66">
        <v>93</v>
      </c>
      <c r="G41" s="66">
        <v>94</v>
      </c>
      <c r="H41" s="435">
        <f t="shared" ref="H41:H55" si="1">F41+G41</f>
        <v>187</v>
      </c>
      <c r="I41" s="73"/>
      <c r="K41" s="653"/>
      <c r="L41" s="70"/>
      <c r="M41" s="477"/>
      <c r="N41" s="112"/>
      <c r="O41" s="67"/>
      <c r="P41" s="67"/>
      <c r="Q41" s="31"/>
      <c r="R41" s="40"/>
    </row>
    <row r="42" spans="1:18" s="81" customFormat="1" ht="12.6" x14ac:dyDescent="0.2">
      <c r="B42" s="143" t="s">
        <v>19</v>
      </c>
      <c r="C42" s="256" t="s">
        <v>101</v>
      </c>
      <c r="D42" s="72">
        <v>2006</v>
      </c>
      <c r="E42" s="256" t="s">
        <v>37</v>
      </c>
      <c r="F42" s="522">
        <v>90</v>
      </c>
      <c r="G42" s="522">
        <v>87</v>
      </c>
      <c r="H42" s="191">
        <f t="shared" si="1"/>
        <v>177</v>
      </c>
      <c r="I42" s="73"/>
      <c r="K42" s="653"/>
      <c r="L42" s="256"/>
      <c r="M42" s="72"/>
      <c r="N42" s="256"/>
      <c r="O42" s="71"/>
      <c r="P42" s="71"/>
      <c r="Q42" s="31"/>
      <c r="R42" s="40"/>
    </row>
    <row r="43" spans="1:18" s="106" customFormat="1" ht="12.6" x14ac:dyDescent="0.2">
      <c r="B43" s="144" t="s">
        <v>22</v>
      </c>
      <c r="C43" s="256" t="s">
        <v>105</v>
      </c>
      <c r="D43" s="72">
        <v>2006</v>
      </c>
      <c r="E43" s="256" t="s">
        <v>7</v>
      </c>
      <c r="F43" s="522">
        <v>86</v>
      </c>
      <c r="G43" s="522">
        <v>87</v>
      </c>
      <c r="H43" s="191">
        <f t="shared" si="1"/>
        <v>173</v>
      </c>
      <c r="I43" s="73"/>
      <c r="K43" s="653"/>
      <c r="L43" s="256"/>
      <c r="M43" s="72"/>
      <c r="N43" s="256"/>
      <c r="O43" s="71"/>
      <c r="P43" s="71"/>
      <c r="Q43" s="59"/>
      <c r="R43" s="679"/>
    </row>
    <row r="44" spans="1:18" s="1" customFormat="1" ht="12.6" x14ac:dyDescent="0.2">
      <c r="B44" s="405">
        <v>4</v>
      </c>
      <c r="C44" s="89" t="s">
        <v>115</v>
      </c>
      <c r="D44" s="284">
        <v>2006</v>
      </c>
      <c r="E44" s="89" t="s">
        <v>13</v>
      </c>
      <c r="F44" s="58">
        <v>86</v>
      </c>
      <c r="G44" s="58">
        <v>80</v>
      </c>
      <c r="H44" s="435">
        <f t="shared" si="1"/>
        <v>166</v>
      </c>
      <c r="I44" s="73"/>
      <c r="K44" s="653"/>
      <c r="L44" s="29"/>
      <c r="M44" s="43"/>
      <c r="N44" s="29"/>
      <c r="O44" s="57"/>
      <c r="P44" s="57"/>
      <c r="Q44" s="31"/>
      <c r="R44" s="29"/>
    </row>
    <row r="45" spans="1:18" s="1" customFormat="1" ht="12.6" x14ac:dyDescent="0.2">
      <c r="B45" s="405">
        <v>5</v>
      </c>
      <c r="C45" s="29" t="s">
        <v>109</v>
      </c>
      <c r="D45" s="43">
        <v>2007</v>
      </c>
      <c r="E45" s="29" t="s">
        <v>37</v>
      </c>
      <c r="F45" s="518">
        <v>81</v>
      </c>
      <c r="G45" s="518">
        <v>82</v>
      </c>
      <c r="H45" s="435">
        <f t="shared" si="1"/>
        <v>163</v>
      </c>
      <c r="I45" s="73"/>
      <c r="K45" s="653"/>
      <c r="L45" s="55"/>
      <c r="M45" s="280"/>
      <c r="N45" s="48"/>
      <c r="O45" s="57"/>
      <c r="P45" s="57"/>
      <c r="Q45" s="31"/>
      <c r="R45" s="29"/>
    </row>
    <row r="46" spans="1:18" s="1" customFormat="1" ht="12.6" x14ac:dyDescent="0.2">
      <c r="B46" s="405">
        <v>6</v>
      </c>
      <c r="C46" s="89" t="s">
        <v>154</v>
      </c>
      <c r="D46" s="284">
        <v>2006</v>
      </c>
      <c r="E46" s="89" t="s">
        <v>13</v>
      </c>
      <c r="F46" s="58">
        <v>79</v>
      </c>
      <c r="G46" s="58">
        <v>80</v>
      </c>
      <c r="H46" s="435">
        <f t="shared" si="1"/>
        <v>159</v>
      </c>
      <c r="I46" s="73"/>
      <c r="K46" s="653"/>
      <c r="L46" s="89"/>
      <c r="M46" s="284"/>
      <c r="N46" s="89"/>
      <c r="O46" s="58"/>
      <c r="P46" s="58"/>
      <c r="Q46" s="31"/>
      <c r="R46" s="29"/>
    </row>
    <row r="47" spans="1:18" s="1" customFormat="1" ht="12.6" x14ac:dyDescent="0.2">
      <c r="B47" s="405">
        <v>7</v>
      </c>
      <c r="C47" s="29" t="s">
        <v>108</v>
      </c>
      <c r="D47" s="43">
        <v>2007</v>
      </c>
      <c r="E47" s="29" t="s">
        <v>7</v>
      </c>
      <c r="F47" s="518">
        <v>76</v>
      </c>
      <c r="G47" s="518">
        <v>79</v>
      </c>
      <c r="H47" s="435">
        <f t="shared" si="1"/>
        <v>155</v>
      </c>
      <c r="I47" s="73"/>
      <c r="K47" s="653"/>
      <c r="L47" s="653"/>
      <c r="M47" s="518"/>
      <c r="N47" s="653"/>
      <c r="O47" s="518"/>
      <c r="P47" s="518"/>
      <c r="Q47" s="653"/>
    </row>
    <row r="48" spans="1:18" x14ac:dyDescent="0.25">
      <c r="B48" s="405">
        <v>8</v>
      </c>
      <c r="C48" s="89" t="s">
        <v>104</v>
      </c>
      <c r="D48" s="284">
        <v>2006</v>
      </c>
      <c r="E48" s="89" t="s">
        <v>37</v>
      </c>
      <c r="F48" s="518">
        <v>74</v>
      </c>
      <c r="G48" s="518">
        <v>77</v>
      </c>
      <c r="H48" s="435">
        <f t="shared" si="1"/>
        <v>151</v>
      </c>
      <c r="K48" s="653"/>
      <c r="L48" s="653"/>
      <c r="M48" s="518"/>
      <c r="N48" s="653"/>
      <c r="O48" s="518"/>
      <c r="P48" s="518"/>
      <c r="Q48" s="653"/>
    </row>
    <row r="49" spans="2:18" x14ac:dyDescent="0.25">
      <c r="B49" s="405">
        <v>9</v>
      </c>
      <c r="C49" s="29" t="s">
        <v>155</v>
      </c>
      <c r="D49" s="43">
        <v>2007</v>
      </c>
      <c r="E49" s="29" t="s">
        <v>74</v>
      </c>
      <c r="F49" s="60">
        <v>75</v>
      </c>
      <c r="G49" s="60">
        <v>74</v>
      </c>
      <c r="H49" s="191">
        <f t="shared" si="1"/>
        <v>149</v>
      </c>
      <c r="K49" s="336"/>
      <c r="L49" s="29"/>
      <c r="M49" s="60"/>
      <c r="N49" s="29"/>
      <c r="O49" s="60"/>
      <c r="P49" s="60"/>
      <c r="Q49" s="29"/>
    </row>
    <row r="50" spans="2:18" ht="13.2" customHeight="1" x14ac:dyDescent="0.25">
      <c r="B50" s="405">
        <v>10</v>
      </c>
      <c r="C50" s="653" t="s">
        <v>150</v>
      </c>
      <c r="D50" s="670">
        <v>2006</v>
      </c>
      <c r="E50" s="653" t="s">
        <v>37</v>
      </c>
      <c r="F50" s="518">
        <v>58</v>
      </c>
      <c r="G50" s="518">
        <v>65</v>
      </c>
      <c r="H50" s="435">
        <f t="shared" si="1"/>
        <v>123</v>
      </c>
      <c r="K50" s="336"/>
      <c r="L50" s="29"/>
      <c r="M50" s="60"/>
      <c r="N50" s="29"/>
      <c r="O50" s="60"/>
      <c r="P50" s="60"/>
      <c r="Q50" s="29"/>
    </row>
    <row r="51" spans="2:18" ht="13.2" customHeight="1" x14ac:dyDescent="0.25">
      <c r="B51" s="405">
        <v>11</v>
      </c>
      <c r="C51" s="653" t="s">
        <v>151</v>
      </c>
      <c r="D51" s="670">
        <v>2006</v>
      </c>
      <c r="E51" s="653" t="s">
        <v>37</v>
      </c>
      <c r="F51" s="518">
        <v>53</v>
      </c>
      <c r="G51" s="518">
        <v>56</v>
      </c>
      <c r="H51" s="435">
        <f t="shared" si="1"/>
        <v>109</v>
      </c>
      <c r="K51" s="653"/>
      <c r="L51" s="653"/>
      <c r="M51" s="518"/>
      <c r="N51" s="653"/>
      <c r="O51" s="518"/>
      <c r="P51" s="518"/>
      <c r="Q51" s="653"/>
    </row>
    <row r="52" spans="2:18" ht="13.2" customHeight="1" x14ac:dyDescent="0.25">
      <c r="B52" s="405">
        <v>12</v>
      </c>
      <c r="C52" s="55" t="s">
        <v>156</v>
      </c>
      <c r="D52" s="280">
        <v>2006</v>
      </c>
      <c r="E52" s="55" t="s">
        <v>13</v>
      </c>
      <c r="F52" s="60">
        <v>41</v>
      </c>
      <c r="G52" s="60">
        <v>53</v>
      </c>
      <c r="H52" s="191">
        <f t="shared" si="1"/>
        <v>94</v>
      </c>
      <c r="K52" s="653"/>
      <c r="L52" s="653"/>
      <c r="M52" s="518"/>
      <c r="N52" s="653"/>
      <c r="O52" s="518"/>
      <c r="P52" s="518"/>
      <c r="Q52" s="653"/>
    </row>
    <row r="53" spans="2:18" ht="13.2" customHeight="1" x14ac:dyDescent="0.25">
      <c r="B53" s="405">
        <v>13</v>
      </c>
      <c r="C53" s="89" t="s">
        <v>182</v>
      </c>
      <c r="D53" s="284">
        <v>2006</v>
      </c>
      <c r="E53" s="89" t="s">
        <v>13</v>
      </c>
      <c r="F53" s="58">
        <v>49</v>
      </c>
      <c r="G53" s="58">
        <v>41</v>
      </c>
      <c r="H53" s="191">
        <f t="shared" si="1"/>
        <v>90</v>
      </c>
      <c r="K53" s="89"/>
      <c r="L53" s="58"/>
      <c r="M53" s="58"/>
      <c r="N53" s="58"/>
      <c r="O53" s="58"/>
      <c r="P53" s="89"/>
    </row>
    <row r="54" spans="2:18" ht="13.2" customHeight="1" x14ac:dyDescent="0.25">
      <c r="B54" s="405">
        <v>14</v>
      </c>
      <c r="C54" s="653" t="s">
        <v>152</v>
      </c>
      <c r="D54" s="670">
        <v>2007</v>
      </c>
      <c r="E54" s="653" t="s">
        <v>7</v>
      </c>
      <c r="F54" s="518">
        <v>38</v>
      </c>
      <c r="G54" s="518">
        <v>40</v>
      </c>
      <c r="H54" s="435">
        <f t="shared" si="1"/>
        <v>78</v>
      </c>
      <c r="K54" s="89"/>
      <c r="L54" s="58"/>
      <c r="M54" s="58"/>
      <c r="N54" s="58"/>
      <c r="O54" s="58"/>
      <c r="P54" s="89"/>
    </row>
    <row r="55" spans="2:18" ht="13.2" customHeight="1" x14ac:dyDescent="0.25">
      <c r="B55" s="405">
        <v>15</v>
      </c>
      <c r="C55" s="653" t="s">
        <v>167</v>
      </c>
      <c r="D55" s="670">
        <v>2007</v>
      </c>
      <c r="E55" s="653" t="s">
        <v>7</v>
      </c>
      <c r="F55" s="518">
        <v>39</v>
      </c>
      <c r="G55" s="518">
        <v>23</v>
      </c>
      <c r="H55" s="191">
        <f t="shared" si="1"/>
        <v>62</v>
      </c>
      <c r="K55" s="89"/>
      <c r="L55" s="58"/>
      <c r="M55" s="58"/>
      <c r="N55" s="58"/>
      <c r="O55" s="58"/>
      <c r="P55" s="89"/>
    </row>
    <row r="56" spans="2:18" x14ac:dyDescent="0.25">
      <c r="B56" s="449" t="s">
        <v>46</v>
      </c>
      <c r="C56" s="447"/>
      <c r="D56" s="446"/>
      <c r="E56" s="447"/>
      <c r="F56" s="446"/>
      <c r="G56" s="448"/>
      <c r="H56" s="450"/>
      <c r="P56" s="425"/>
    </row>
    <row r="57" spans="2:18" ht="15.75" customHeight="1" x14ac:dyDescent="0.25">
      <c r="B57" s="471" t="s">
        <v>17</v>
      </c>
      <c r="C57" s="441" t="s">
        <v>37</v>
      </c>
      <c r="D57" s="442"/>
      <c r="E57" s="441"/>
      <c r="F57" s="442"/>
      <c r="G57" s="445"/>
      <c r="H57" s="472">
        <f>SUM(H58:H60)</f>
        <v>491</v>
      </c>
      <c r="K57" s="478"/>
      <c r="L57" s="479"/>
      <c r="M57" s="479"/>
      <c r="N57" s="479"/>
      <c r="O57" s="479"/>
      <c r="P57" s="480"/>
      <c r="Q57" s="8"/>
    </row>
    <row r="58" spans="2:18" ht="11.25" customHeight="1" x14ac:dyDescent="0.25">
      <c r="B58" s="190"/>
      <c r="C58" s="77" t="s">
        <v>101</v>
      </c>
      <c r="D58" s="78">
        <v>2006</v>
      </c>
      <c r="E58" s="77" t="s">
        <v>37</v>
      </c>
      <c r="F58" s="521">
        <v>90</v>
      </c>
      <c r="G58" s="521">
        <v>87</v>
      </c>
      <c r="H58" s="180">
        <f>F58+G58</f>
        <v>177</v>
      </c>
      <c r="K58" s="478"/>
      <c r="L58" s="77"/>
      <c r="M58" s="78"/>
      <c r="N58" s="77"/>
      <c r="O58" s="78"/>
      <c r="P58" s="78"/>
      <c r="Q58" s="117"/>
      <c r="R58" s="8"/>
    </row>
    <row r="59" spans="2:18" ht="11.25" customHeight="1" x14ac:dyDescent="0.25">
      <c r="B59" s="190"/>
      <c r="C59" s="45" t="s">
        <v>109</v>
      </c>
      <c r="D59" s="46">
        <v>2007</v>
      </c>
      <c r="E59" s="45" t="s">
        <v>37</v>
      </c>
      <c r="F59" s="521">
        <v>81</v>
      </c>
      <c r="G59" s="521">
        <v>82</v>
      </c>
      <c r="H59" s="180">
        <f>F59+G59</f>
        <v>163</v>
      </c>
      <c r="K59" s="478"/>
      <c r="L59" s="77"/>
      <c r="M59" s="78"/>
      <c r="N59" s="77"/>
      <c r="O59" s="78"/>
      <c r="P59" s="78"/>
      <c r="Q59" s="117"/>
      <c r="R59" s="8"/>
    </row>
    <row r="60" spans="2:18" ht="11.25" customHeight="1" x14ac:dyDescent="0.25">
      <c r="B60" s="190"/>
      <c r="C60" s="77" t="s">
        <v>104</v>
      </c>
      <c r="D60" s="78">
        <v>2006</v>
      </c>
      <c r="E60" s="77" t="s">
        <v>37</v>
      </c>
      <c r="F60" s="521">
        <v>74</v>
      </c>
      <c r="G60" s="521">
        <v>77</v>
      </c>
      <c r="H60" s="180">
        <f>F60+G60</f>
        <v>151</v>
      </c>
      <c r="K60" s="478"/>
      <c r="L60" s="33"/>
      <c r="M60" s="174"/>
      <c r="N60" s="44"/>
      <c r="O60" s="47"/>
      <c r="P60" s="47"/>
      <c r="Q60" s="116"/>
      <c r="R60" s="8"/>
    </row>
    <row r="61" spans="2:18" ht="11.25" customHeight="1" x14ac:dyDescent="0.25">
      <c r="B61" s="190"/>
      <c r="C61" s="45"/>
      <c r="D61" s="46"/>
      <c r="E61" s="45"/>
      <c r="F61" s="46"/>
      <c r="G61" s="46"/>
      <c r="H61" s="180"/>
      <c r="K61" s="430"/>
      <c r="L61" s="77"/>
      <c r="M61" s="78"/>
      <c r="N61" s="77"/>
      <c r="O61" s="78"/>
      <c r="P61" s="78"/>
      <c r="Q61" s="116"/>
      <c r="R61" s="8"/>
    </row>
    <row r="62" spans="2:18" ht="15" customHeight="1" x14ac:dyDescent="0.25">
      <c r="B62" s="471" t="s">
        <v>19</v>
      </c>
      <c r="C62" s="441" t="s">
        <v>13</v>
      </c>
      <c r="D62" s="442"/>
      <c r="E62" s="441"/>
      <c r="F62" s="442"/>
      <c r="G62" s="445"/>
      <c r="H62" s="472">
        <f>SUM(H63:H65)</f>
        <v>419</v>
      </c>
      <c r="K62" s="430"/>
      <c r="L62" s="77"/>
      <c r="M62" s="78"/>
      <c r="N62" s="77"/>
      <c r="O62" s="521"/>
      <c r="P62" s="521"/>
      <c r="Q62" s="116"/>
      <c r="R62" s="8"/>
    </row>
    <row r="63" spans="2:18" ht="11.25" customHeight="1" x14ac:dyDescent="0.25">
      <c r="B63" s="192"/>
      <c r="C63" s="77" t="s">
        <v>115</v>
      </c>
      <c r="D63" s="78">
        <v>2006</v>
      </c>
      <c r="E63" s="77" t="s">
        <v>13</v>
      </c>
      <c r="F63" s="78">
        <v>86</v>
      </c>
      <c r="G63" s="78">
        <v>80</v>
      </c>
      <c r="H63" s="180">
        <f>F63+G63</f>
        <v>166</v>
      </c>
      <c r="K63" s="430"/>
      <c r="L63" s="45"/>
      <c r="M63" s="46"/>
      <c r="N63" s="45"/>
      <c r="O63" s="521"/>
      <c r="P63" s="521"/>
      <c r="Q63" s="117"/>
      <c r="R63" s="8"/>
    </row>
    <row r="64" spans="2:18" ht="11.25" customHeight="1" x14ac:dyDescent="0.25">
      <c r="B64" s="192"/>
      <c r="C64" s="77" t="s">
        <v>154</v>
      </c>
      <c r="D64" s="78">
        <v>2006</v>
      </c>
      <c r="E64" s="77" t="s">
        <v>13</v>
      </c>
      <c r="F64" s="78">
        <v>79</v>
      </c>
      <c r="G64" s="78">
        <v>80</v>
      </c>
      <c r="H64" s="180">
        <f>F64+G64</f>
        <v>159</v>
      </c>
      <c r="K64" s="430"/>
      <c r="L64" s="77"/>
      <c r="M64" s="78"/>
      <c r="N64" s="77"/>
      <c r="O64" s="521"/>
      <c r="P64" s="521"/>
      <c r="Q64" s="117"/>
      <c r="R64" s="8"/>
    </row>
    <row r="65" spans="1:18" ht="11.25" customHeight="1" x14ac:dyDescent="0.25">
      <c r="B65" s="192"/>
      <c r="C65" s="33" t="s">
        <v>156</v>
      </c>
      <c r="D65" s="174">
        <v>2006</v>
      </c>
      <c r="E65" s="44" t="s">
        <v>13</v>
      </c>
      <c r="F65" s="47">
        <v>41</v>
      </c>
      <c r="G65" s="47">
        <v>53</v>
      </c>
      <c r="H65" s="180">
        <f>F65+G65</f>
        <v>94</v>
      </c>
      <c r="K65" s="430"/>
      <c r="L65" s="671"/>
      <c r="M65" s="521"/>
      <c r="N65" s="671"/>
      <c r="O65" s="521"/>
      <c r="P65" s="521"/>
      <c r="Q65" s="117"/>
      <c r="R65" s="8"/>
    </row>
    <row r="66" spans="1:18" x14ac:dyDescent="0.25">
      <c r="B66" s="179"/>
      <c r="C66" s="29"/>
      <c r="D66" s="60"/>
      <c r="E66" s="29"/>
      <c r="F66" s="60"/>
      <c r="G66" s="58"/>
      <c r="H66" s="443"/>
      <c r="K66" s="430"/>
      <c r="L66" s="671"/>
      <c r="M66" s="521"/>
      <c r="N66" s="671"/>
      <c r="O66" s="521"/>
      <c r="P66" s="521"/>
      <c r="Q66" s="117"/>
      <c r="R66" s="8"/>
    </row>
    <row r="67" spans="1:18" ht="15" customHeight="1" x14ac:dyDescent="0.25">
      <c r="B67" s="471" t="s">
        <v>22</v>
      </c>
      <c r="C67" s="441" t="s">
        <v>7</v>
      </c>
      <c r="D67" s="442"/>
      <c r="E67" s="441"/>
      <c r="F67" s="442"/>
      <c r="G67" s="442"/>
      <c r="H67" s="472">
        <f>SUM(H68:H70)</f>
        <v>406</v>
      </c>
      <c r="K67" s="478"/>
      <c r="L67" s="45"/>
      <c r="M67" s="46"/>
      <c r="N67" s="45"/>
      <c r="O67" s="47"/>
      <c r="P67" s="47"/>
      <c r="Q67" s="117"/>
      <c r="R67" s="8"/>
    </row>
    <row r="68" spans="1:18" ht="10.5" customHeight="1" x14ac:dyDescent="0.25">
      <c r="B68" s="190"/>
      <c r="C68" s="77" t="s">
        <v>105</v>
      </c>
      <c r="D68" s="78">
        <v>2006</v>
      </c>
      <c r="E68" s="77" t="s">
        <v>7</v>
      </c>
      <c r="F68" s="521">
        <v>86</v>
      </c>
      <c r="G68" s="521">
        <v>87</v>
      </c>
      <c r="H68" s="444">
        <f>F68+G68</f>
        <v>173</v>
      </c>
      <c r="K68" s="478"/>
      <c r="L68" s="45"/>
      <c r="M68" s="46"/>
      <c r="N68" s="45"/>
      <c r="O68" s="47"/>
      <c r="P68" s="47"/>
      <c r="Q68" s="116"/>
      <c r="R68" s="8"/>
    </row>
    <row r="69" spans="1:18" ht="10.5" customHeight="1" x14ac:dyDescent="0.25">
      <c r="B69" s="190"/>
      <c r="C69" s="45" t="s">
        <v>108</v>
      </c>
      <c r="D69" s="46">
        <v>2007</v>
      </c>
      <c r="E69" s="45" t="s">
        <v>7</v>
      </c>
      <c r="F69" s="521">
        <v>76</v>
      </c>
      <c r="G69" s="521">
        <v>79</v>
      </c>
      <c r="H69" s="180">
        <f>F69+G69</f>
        <v>155</v>
      </c>
      <c r="K69" s="478"/>
      <c r="L69" s="77"/>
      <c r="M69" s="78"/>
      <c r="N69" s="77"/>
      <c r="O69" s="521"/>
      <c r="P69" s="521"/>
      <c r="Q69" s="116"/>
      <c r="R69" s="8"/>
    </row>
    <row r="70" spans="1:18" ht="10.5" customHeight="1" x14ac:dyDescent="0.25">
      <c r="B70" s="190"/>
      <c r="C70" s="671" t="s">
        <v>152</v>
      </c>
      <c r="D70" s="521">
        <v>2007</v>
      </c>
      <c r="E70" s="671" t="s">
        <v>7</v>
      </c>
      <c r="F70" s="521">
        <v>38</v>
      </c>
      <c r="G70" s="521">
        <v>40</v>
      </c>
      <c r="H70" s="180">
        <f>F70+G70</f>
        <v>78</v>
      </c>
      <c r="K70" s="478"/>
      <c r="L70" s="45"/>
      <c r="M70" s="46"/>
      <c r="N70" s="45"/>
      <c r="O70" s="521"/>
      <c r="P70" s="521"/>
      <c r="Q70" s="117"/>
      <c r="R70" s="8"/>
    </row>
    <row r="71" spans="1:18" s="113" customFormat="1" ht="12.75" customHeight="1" thickBot="1" x14ac:dyDescent="0.3">
      <c r="A71" s="45"/>
      <c r="B71" s="193"/>
      <c r="C71" s="194"/>
      <c r="D71" s="195"/>
      <c r="E71" s="194"/>
      <c r="F71" s="196"/>
      <c r="G71" s="196"/>
      <c r="H71" s="185"/>
      <c r="I71" s="380"/>
      <c r="J71" s="45"/>
      <c r="K71" s="420"/>
      <c r="L71" s="671"/>
      <c r="M71" s="521"/>
      <c r="N71" s="671"/>
      <c r="O71" s="521"/>
      <c r="P71" s="521"/>
      <c r="Q71" s="117"/>
      <c r="R71" s="8"/>
    </row>
    <row r="72" spans="1:18" ht="13.8" thickBot="1" x14ac:dyDescent="0.3">
      <c r="D72" s="7"/>
      <c r="K72" s="423"/>
      <c r="L72" s="671"/>
      <c r="M72" s="521"/>
      <c r="N72" s="671"/>
      <c r="O72" s="521"/>
      <c r="P72" s="521"/>
      <c r="Q72" s="116"/>
      <c r="R72" s="8"/>
    </row>
    <row r="73" spans="1:18" ht="18.75" customHeight="1" x14ac:dyDescent="0.25">
      <c r="B73" s="407" t="s">
        <v>158</v>
      </c>
      <c r="C73" s="408"/>
      <c r="D73" s="409"/>
      <c r="E73" s="408"/>
      <c r="F73" s="409"/>
      <c r="G73" s="409"/>
      <c r="H73" s="410" t="s">
        <v>6</v>
      </c>
      <c r="N73" s="422"/>
      <c r="O73" s="422"/>
      <c r="P73" s="422"/>
    </row>
    <row r="74" spans="1:18" ht="13.5" customHeight="1" x14ac:dyDescent="0.25">
      <c r="B74" s="141" t="s">
        <v>17</v>
      </c>
      <c r="C74" s="256" t="s">
        <v>100</v>
      </c>
      <c r="D74" s="72">
        <v>2005</v>
      </c>
      <c r="E74" s="256" t="s">
        <v>37</v>
      </c>
      <c r="F74" s="518">
        <v>90</v>
      </c>
      <c r="G74" s="518">
        <v>86</v>
      </c>
      <c r="H74" s="191">
        <f t="shared" ref="H74:H89" si="2">F74+G74</f>
        <v>176</v>
      </c>
      <c r="J74" s="89"/>
      <c r="K74" s="653"/>
      <c r="L74" s="653"/>
      <c r="M74" s="653"/>
      <c r="N74" s="653"/>
      <c r="O74" s="518"/>
      <c r="P74" s="518"/>
      <c r="Q74" s="653"/>
    </row>
    <row r="75" spans="1:18" ht="13.5" customHeight="1" x14ac:dyDescent="0.25">
      <c r="B75" s="143" t="s">
        <v>19</v>
      </c>
      <c r="C75" s="256" t="s">
        <v>102</v>
      </c>
      <c r="D75" s="72">
        <v>2005</v>
      </c>
      <c r="E75" s="256" t="s">
        <v>37</v>
      </c>
      <c r="F75" s="518">
        <v>86</v>
      </c>
      <c r="G75" s="518">
        <v>85</v>
      </c>
      <c r="H75" s="191">
        <f t="shared" si="2"/>
        <v>171</v>
      </c>
      <c r="J75" s="89"/>
      <c r="K75" s="653"/>
      <c r="L75" s="653"/>
      <c r="M75" s="653"/>
      <c r="N75" s="653"/>
      <c r="O75" s="518"/>
      <c r="P75" s="518"/>
      <c r="Q75" s="653"/>
    </row>
    <row r="76" spans="1:18" ht="13.5" customHeight="1" x14ac:dyDescent="0.25">
      <c r="B76" s="144" t="s">
        <v>22</v>
      </c>
      <c r="C76" s="32" t="s">
        <v>94</v>
      </c>
      <c r="D76" s="26">
        <v>2004</v>
      </c>
      <c r="E76" s="32" t="s">
        <v>13</v>
      </c>
      <c r="F76" s="71">
        <v>85</v>
      </c>
      <c r="G76" s="71">
        <v>78</v>
      </c>
      <c r="H76" s="191">
        <f t="shared" si="2"/>
        <v>163</v>
      </c>
      <c r="J76" s="89"/>
      <c r="K76" s="653"/>
      <c r="L76" s="653"/>
      <c r="M76" s="653"/>
      <c r="N76" s="653"/>
      <c r="O76" s="518"/>
      <c r="P76" s="518"/>
      <c r="Q76" s="653"/>
    </row>
    <row r="77" spans="1:18" s="107" customFormat="1" ht="13.5" customHeight="1" x14ac:dyDescent="0.25">
      <c r="A77" s="106"/>
      <c r="B77" s="405">
        <v>4</v>
      </c>
      <c r="C77" s="55" t="s">
        <v>157</v>
      </c>
      <c r="D77" s="161">
        <v>2004</v>
      </c>
      <c r="E77" s="48" t="s">
        <v>74</v>
      </c>
      <c r="F77" s="71">
        <v>79</v>
      </c>
      <c r="G77" s="71">
        <v>83</v>
      </c>
      <c r="H77" s="191">
        <f t="shared" si="2"/>
        <v>162</v>
      </c>
      <c r="I77" s="73"/>
      <c r="J77" s="89"/>
      <c r="K77" s="653"/>
      <c r="L77" s="653"/>
      <c r="M77" s="653"/>
      <c r="N77" s="653"/>
      <c r="O77" s="518"/>
      <c r="P77" s="518"/>
      <c r="Q77" s="653"/>
    </row>
    <row r="78" spans="1:18" ht="13.5" customHeight="1" x14ac:dyDescent="0.25">
      <c r="A78" s="106"/>
      <c r="B78" s="405">
        <v>5</v>
      </c>
      <c r="C78" s="48" t="s">
        <v>97</v>
      </c>
      <c r="D78" s="674">
        <v>2004</v>
      </c>
      <c r="E78" s="29" t="s">
        <v>7</v>
      </c>
      <c r="F78" s="518">
        <v>84</v>
      </c>
      <c r="G78" s="518">
        <v>77</v>
      </c>
      <c r="H78" s="191">
        <f t="shared" si="2"/>
        <v>161</v>
      </c>
      <c r="J78" s="89"/>
      <c r="K78" s="653"/>
      <c r="L78" s="653"/>
      <c r="M78" s="653"/>
      <c r="N78" s="653"/>
      <c r="O78" s="518"/>
      <c r="P78" s="518"/>
      <c r="Q78" s="653"/>
    </row>
    <row r="79" spans="1:18" ht="13.5" customHeight="1" x14ac:dyDescent="0.25">
      <c r="A79" s="106"/>
      <c r="B79" s="405">
        <v>6</v>
      </c>
      <c r="C79" s="38" t="s">
        <v>96</v>
      </c>
      <c r="D79" s="43">
        <v>2004</v>
      </c>
      <c r="E79" s="38" t="s">
        <v>13</v>
      </c>
      <c r="F79" s="58">
        <v>79</v>
      </c>
      <c r="G79" s="58">
        <v>80</v>
      </c>
      <c r="H79" s="191">
        <f t="shared" si="2"/>
        <v>159</v>
      </c>
      <c r="J79" s="89"/>
      <c r="K79" s="653"/>
      <c r="L79" s="653"/>
      <c r="M79" s="653"/>
      <c r="N79" s="653"/>
      <c r="O79" s="518"/>
      <c r="P79" s="518"/>
      <c r="Q79" s="653"/>
    </row>
    <row r="80" spans="1:18" ht="13.5" customHeight="1" x14ac:dyDescent="0.25">
      <c r="A80" s="106"/>
      <c r="B80" s="405">
        <v>7</v>
      </c>
      <c r="C80" s="38" t="s">
        <v>95</v>
      </c>
      <c r="D80" s="673">
        <v>2004</v>
      </c>
      <c r="E80" s="38" t="s">
        <v>7</v>
      </c>
      <c r="F80" s="518">
        <v>78</v>
      </c>
      <c r="G80" s="518">
        <v>78</v>
      </c>
      <c r="H80" s="191">
        <f t="shared" si="2"/>
        <v>156</v>
      </c>
      <c r="J80" s="89"/>
      <c r="K80" s="653"/>
      <c r="L80" s="653"/>
      <c r="M80" s="653"/>
      <c r="N80" s="653"/>
      <c r="O80" s="518"/>
      <c r="P80" s="518"/>
      <c r="Q80" s="653"/>
    </row>
    <row r="81" spans="1:18" ht="13.5" customHeight="1" x14ac:dyDescent="0.25">
      <c r="A81" s="106"/>
      <c r="B81" s="405">
        <v>8</v>
      </c>
      <c r="C81" s="653" t="s">
        <v>117</v>
      </c>
      <c r="D81" s="670">
        <v>2005</v>
      </c>
      <c r="E81" s="653" t="s">
        <v>37</v>
      </c>
      <c r="F81" s="518">
        <v>74</v>
      </c>
      <c r="G81" s="518">
        <v>80</v>
      </c>
      <c r="H81" s="191">
        <f t="shared" si="2"/>
        <v>154</v>
      </c>
      <c r="J81" s="89"/>
      <c r="K81" s="653"/>
      <c r="L81" s="653"/>
      <c r="M81" s="653"/>
      <c r="N81" s="653"/>
      <c r="O81" s="518"/>
      <c r="P81" s="518"/>
      <c r="Q81" s="653"/>
    </row>
    <row r="82" spans="1:18" ht="13.5" customHeight="1" x14ac:dyDescent="0.25">
      <c r="A82" s="106"/>
      <c r="B82" s="405">
        <v>9</v>
      </c>
      <c r="C82" s="29" t="s">
        <v>119</v>
      </c>
      <c r="D82" s="43">
        <v>2004</v>
      </c>
      <c r="E82" s="29" t="s">
        <v>13</v>
      </c>
      <c r="F82" s="58">
        <v>66</v>
      </c>
      <c r="G82" s="58">
        <v>74</v>
      </c>
      <c r="H82" s="191">
        <f t="shared" si="2"/>
        <v>140</v>
      </c>
      <c r="J82" s="89"/>
      <c r="K82" s="653"/>
      <c r="L82" s="653"/>
      <c r="M82" s="653"/>
      <c r="N82" s="653"/>
      <c r="O82" s="518"/>
      <c r="P82" s="518"/>
      <c r="Q82" s="653"/>
    </row>
    <row r="83" spans="1:18" ht="13.5" customHeight="1" x14ac:dyDescent="0.25">
      <c r="A83" s="106"/>
      <c r="B83" s="405">
        <v>10</v>
      </c>
      <c r="C83" s="653" t="s">
        <v>116</v>
      </c>
      <c r="D83" s="670">
        <v>2005</v>
      </c>
      <c r="E83" s="653" t="s">
        <v>37</v>
      </c>
      <c r="F83" s="518">
        <v>66</v>
      </c>
      <c r="G83" s="518">
        <v>73</v>
      </c>
      <c r="H83" s="191">
        <f t="shared" si="2"/>
        <v>139</v>
      </c>
      <c r="J83" s="89"/>
      <c r="K83" s="653"/>
      <c r="L83" s="653"/>
      <c r="M83" s="653"/>
      <c r="N83" s="653"/>
      <c r="O83" s="518"/>
      <c r="P83" s="518"/>
      <c r="Q83" s="653"/>
    </row>
    <row r="84" spans="1:18" ht="13.5" customHeight="1" x14ac:dyDescent="0.25">
      <c r="A84" s="106"/>
      <c r="B84" s="405">
        <v>11</v>
      </c>
      <c r="C84" s="89" t="s">
        <v>107</v>
      </c>
      <c r="D84" s="284">
        <v>2005</v>
      </c>
      <c r="E84" s="89" t="s">
        <v>7</v>
      </c>
      <c r="F84" s="518">
        <v>64</v>
      </c>
      <c r="G84" s="518">
        <v>74</v>
      </c>
      <c r="H84" s="191">
        <f t="shared" si="2"/>
        <v>138</v>
      </c>
      <c r="J84" s="89"/>
      <c r="K84" s="336"/>
      <c r="L84" s="29"/>
      <c r="M84" s="29"/>
      <c r="N84" s="29"/>
      <c r="O84" s="60"/>
      <c r="P84" s="60"/>
      <c r="Q84" s="29"/>
    </row>
    <row r="85" spans="1:18" ht="13.5" customHeight="1" x14ac:dyDescent="0.25">
      <c r="A85" s="106"/>
      <c r="B85" s="405">
        <v>12</v>
      </c>
      <c r="C85" s="653" t="s">
        <v>159</v>
      </c>
      <c r="D85" s="670">
        <v>2005</v>
      </c>
      <c r="E85" s="653" t="s">
        <v>37</v>
      </c>
      <c r="F85" s="518">
        <v>66</v>
      </c>
      <c r="G85" s="518">
        <v>64</v>
      </c>
      <c r="H85" s="191">
        <f t="shared" si="2"/>
        <v>130</v>
      </c>
      <c r="J85" s="89"/>
      <c r="K85" s="336"/>
      <c r="L85" s="653"/>
      <c r="M85" s="653"/>
      <c r="N85" s="653"/>
      <c r="O85" s="653"/>
      <c r="P85" s="653"/>
      <c r="Q85" s="653"/>
    </row>
    <row r="86" spans="1:18" ht="13.5" customHeight="1" x14ac:dyDescent="0.25">
      <c r="A86" s="106"/>
      <c r="B86" s="405">
        <v>13</v>
      </c>
      <c r="C86" s="89" t="s">
        <v>103</v>
      </c>
      <c r="D86" s="284">
        <v>2005</v>
      </c>
      <c r="E86" s="89" t="s">
        <v>7</v>
      </c>
      <c r="F86" s="518">
        <v>52</v>
      </c>
      <c r="G86" s="518">
        <v>67</v>
      </c>
      <c r="H86" s="191">
        <f t="shared" si="2"/>
        <v>119</v>
      </c>
      <c r="J86" s="89"/>
      <c r="K86" s="653"/>
      <c r="L86" s="653"/>
      <c r="M86" s="653"/>
      <c r="N86" s="653"/>
      <c r="O86" s="653"/>
      <c r="P86" s="653"/>
      <c r="Q86" s="653"/>
    </row>
    <row r="87" spans="1:18" ht="13.5" customHeight="1" x14ac:dyDescent="0.25">
      <c r="A87" s="106"/>
      <c r="B87" s="405">
        <v>14</v>
      </c>
      <c r="C87" s="89" t="s">
        <v>106</v>
      </c>
      <c r="D87" s="284">
        <v>2005</v>
      </c>
      <c r="E87" s="89" t="s">
        <v>7</v>
      </c>
      <c r="F87" s="518">
        <v>54</v>
      </c>
      <c r="G87" s="518">
        <v>50</v>
      </c>
      <c r="H87" s="191">
        <f t="shared" si="2"/>
        <v>104</v>
      </c>
      <c r="J87" s="89"/>
      <c r="K87" s="653"/>
      <c r="L87" s="653"/>
      <c r="M87" s="653"/>
      <c r="N87" s="653"/>
      <c r="O87" s="518"/>
      <c r="P87" s="518"/>
      <c r="Q87" s="653"/>
    </row>
    <row r="88" spans="1:18" ht="13.5" customHeight="1" x14ac:dyDescent="0.25">
      <c r="A88" s="106"/>
      <c r="B88" s="405">
        <v>15</v>
      </c>
      <c r="C88" s="653" t="s">
        <v>98</v>
      </c>
      <c r="D88" s="670">
        <v>2005</v>
      </c>
      <c r="E88" s="653" t="s">
        <v>7</v>
      </c>
      <c r="F88" s="518">
        <v>48</v>
      </c>
      <c r="G88" s="518">
        <v>40</v>
      </c>
      <c r="H88" s="191">
        <f t="shared" si="2"/>
        <v>88</v>
      </c>
      <c r="J88" s="89"/>
      <c r="K88" s="89"/>
      <c r="L88" s="58"/>
      <c r="M88" s="58"/>
      <c r="N88" s="58"/>
      <c r="O88" s="58"/>
      <c r="P88" s="89"/>
    </row>
    <row r="89" spans="1:18" ht="13.5" customHeight="1" x14ac:dyDescent="0.25">
      <c r="A89" s="106"/>
      <c r="B89" s="405">
        <v>16</v>
      </c>
      <c r="C89" s="653" t="s">
        <v>160</v>
      </c>
      <c r="D89" s="670">
        <v>2005</v>
      </c>
      <c r="E89" s="653" t="s">
        <v>7</v>
      </c>
      <c r="F89" s="518">
        <v>26</v>
      </c>
      <c r="G89" s="518">
        <v>56</v>
      </c>
      <c r="H89" s="191">
        <f t="shared" si="2"/>
        <v>82</v>
      </c>
      <c r="K89" s="421"/>
      <c r="L89" s="422"/>
      <c r="M89" s="422"/>
      <c r="N89" s="422"/>
      <c r="O89" s="422"/>
      <c r="P89" s="421"/>
    </row>
    <row r="90" spans="1:18" x14ac:dyDescent="0.25">
      <c r="B90" s="411"/>
      <c r="C90" s="412"/>
      <c r="D90" s="413"/>
      <c r="E90" s="414"/>
      <c r="F90" s="415"/>
      <c r="G90" s="415"/>
      <c r="H90" s="191">
        <f t="shared" ref="H90" si="3">F90+G90</f>
        <v>0</v>
      </c>
    </row>
    <row r="91" spans="1:18" x14ac:dyDescent="0.25">
      <c r="B91" s="436" t="s">
        <v>46</v>
      </c>
      <c r="C91" s="437"/>
      <c r="D91" s="438"/>
      <c r="E91" s="437"/>
      <c r="F91" s="438"/>
      <c r="G91" s="438"/>
      <c r="H91" s="439"/>
      <c r="K91" s="388"/>
      <c r="L91" s="380"/>
      <c r="M91" s="380"/>
      <c r="N91" s="390"/>
      <c r="O91" s="390"/>
      <c r="P91" s="390"/>
    </row>
    <row r="92" spans="1:18" ht="15" customHeight="1" x14ac:dyDescent="0.25">
      <c r="B92" s="440" t="s">
        <v>17</v>
      </c>
      <c r="C92" s="384" t="s">
        <v>37</v>
      </c>
      <c r="D92" s="384"/>
      <c r="E92" s="384"/>
      <c r="F92" s="385"/>
      <c r="G92" s="385"/>
      <c r="H92" s="387">
        <f>SUM(H93:H95)</f>
        <v>501</v>
      </c>
      <c r="K92" s="388"/>
      <c r="L92" s="380"/>
      <c r="M92" s="380"/>
      <c r="N92" s="390"/>
      <c r="O92" s="390"/>
      <c r="P92" s="390"/>
    </row>
    <row r="93" spans="1:18" ht="11.25" customHeight="1" x14ac:dyDescent="0.25">
      <c r="B93" s="179"/>
      <c r="C93" s="77" t="s">
        <v>100</v>
      </c>
      <c r="D93" s="78">
        <v>2005</v>
      </c>
      <c r="E93" s="77" t="s">
        <v>37</v>
      </c>
      <c r="F93" s="521">
        <v>90</v>
      </c>
      <c r="G93" s="521">
        <v>86</v>
      </c>
      <c r="H93" s="391">
        <f>F93+G93</f>
        <v>176</v>
      </c>
      <c r="K93" s="388"/>
      <c r="L93" s="53"/>
      <c r="M93" s="46"/>
      <c r="N93" s="53"/>
      <c r="O93" s="78"/>
      <c r="P93" s="78"/>
      <c r="Q93" s="116"/>
      <c r="R93" s="8"/>
    </row>
    <row r="94" spans="1:18" ht="11.25" customHeight="1" x14ac:dyDescent="0.25">
      <c r="B94" s="179"/>
      <c r="C94" s="77" t="s">
        <v>102</v>
      </c>
      <c r="D94" s="78">
        <v>2005</v>
      </c>
      <c r="E94" s="77" t="s">
        <v>37</v>
      </c>
      <c r="F94" s="521">
        <v>86</v>
      </c>
      <c r="G94" s="521">
        <v>85</v>
      </c>
      <c r="H94" s="391">
        <f>F94+G94</f>
        <v>171</v>
      </c>
      <c r="K94" s="432"/>
      <c r="L94" s="53"/>
      <c r="M94" s="46"/>
      <c r="N94" s="53"/>
      <c r="O94" s="78"/>
      <c r="P94" s="78"/>
      <c r="Q94" s="116"/>
      <c r="R94" s="8"/>
    </row>
    <row r="95" spans="1:18" ht="11.25" customHeight="1" x14ac:dyDescent="0.25">
      <c r="B95" s="179"/>
      <c r="C95" s="671" t="s">
        <v>117</v>
      </c>
      <c r="D95" s="521">
        <v>2005</v>
      </c>
      <c r="E95" s="671" t="s">
        <v>37</v>
      </c>
      <c r="F95" s="521">
        <v>74</v>
      </c>
      <c r="G95" s="521">
        <v>80</v>
      </c>
      <c r="H95" s="391">
        <f>F95+G95</f>
        <v>154</v>
      </c>
      <c r="K95" s="430"/>
      <c r="L95" s="45"/>
      <c r="M95" s="46"/>
      <c r="N95" s="45"/>
      <c r="O95" s="78"/>
      <c r="P95" s="78"/>
      <c r="Q95" s="116"/>
      <c r="R95" s="8"/>
    </row>
    <row r="96" spans="1:18" ht="11.25" customHeight="1" x14ac:dyDescent="0.25">
      <c r="B96" s="179"/>
      <c r="C96" s="45"/>
      <c r="D96" s="46"/>
      <c r="E96" s="45"/>
      <c r="F96" s="46"/>
      <c r="G96" s="46"/>
      <c r="H96" s="180"/>
      <c r="K96" s="354"/>
      <c r="L96" s="77"/>
      <c r="M96" s="78"/>
      <c r="N96" s="77"/>
      <c r="O96" s="521"/>
      <c r="P96" s="521"/>
      <c r="Q96" s="116"/>
      <c r="R96" s="8"/>
    </row>
    <row r="97" spans="1:18" ht="15.75" customHeight="1" x14ac:dyDescent="0.25">
      <c r="B97" s="386" t="s">
        <v>19</v>
      </c>
      <c r="C97" s="384" t="s">
        <v>13</v>
      </c>
      <c r="D97" s="384"/>
      <c r="E97" s="384"/>
      <c r="F97" s="385"/>
      <c r="G97" s="385"/>
      <c r="H97" s="387">
        <f>SUM(H98:H100)</f>
        <v>462</v>
      </c>
      <c r="K97" s="354"/>
      <c r="L97" s="77"/>
      <c r="M97" s="78"/>
      <c r="N97" s="77"/>
      <c r="O97" s="521"/>
      <c r="P97" s="521"/>
      <c r="Q97" s="116"/>
      <c r="R97" s="8"/>
    </row>
    <row r="98" spans="1:18" ht="11.25" customHeight="1" x14ac:dyDescent="0.25">
      <c r="B98" s="179"/>
      <c r="C98" s="53" t="s">
        <v>94</v>
      </c>
      <c r="D98" s="46">
        <v>2004</v>
      </c>
      <c r="E98" s="53" t="s">
        <v>13</v>
      </c>
      <c r="F98" s="78">
        <v>85</v>
      </c>
      <c r="G98" s="78">
        <v>78</v>
      </c>
      <c r="H98" s="391">
        <f>F98+G98</f>
        <v>163</v>
      </c>
      <c r="K98" s="33"/>
      <c r="L98" s="671"/>
      <c r="M98" s="521"/>
      <c r="N98" s="671"/>
      <c r="O98" s="521"/>
      <c r="P98" s="521"/>
      <c r="Q98" s="116"/>
      <c r="R98" s="8"/>
    </row>
    <row r="99" spans="1:18" ht="11.25" customHeight="1" x14ac:dyDescent="0.25">
      <c r="B99" s="179"/>
      <c r="C99" s="53" t="s">
        <v>96</v>
      </c>
      <c r="D99" s="46">
        <v>2004</v>
      </c>
      <c r="E99" s="53" t="s">
        <v>13</v>
      </c>
      <c r="F99" s="78">
        <v>79</v>
      </c>
      <c r="G99" s="78">
        <v>80</v>
      </c>
      <c r="H99" s="391">
        <f>F99+G99</f>
        <v>159</v>
      </c>
      <c r="K99" s="33"/>
      <c r="L99" s="671"/>
      <c r="M99" s="521"/>
      <c r="N99" s="671"/>
      <c r="O99" s="521"/>
      <c r="P99" s="521"/>
      <c r="Q99" s="116"/>
      <c r="R99" s="8"/>
    </row>
    <row r="100" spans="1:18" ht="11.25" customHeight="1" x14ac:dyDescent="0.25">
      <c r="B100" s="179"/>
      <c r="C100" s="45" t="s">
        <v>119</v>
      </c>
      <c r="D100" s="46">
        <v>2004</v>
      </c>
      <c r="E100" s="45" t="s">
        <v>13</v>
      </c>
      <c r="F100" s="78">
        <v>66</v>
      </c>
      <c r="G100" s="78">
        <v>74</v>
      </c>
      <c r="H100" s="391">
        <f>F100+G100</f>
        <v>140</v>
      </c>
      <c r="K100" s="77"/>
      <c r="L100" s="671"/>
      <c r="M100" s="521"/>
      <c r="N100" s="671"/>
      <c r="O100" s="521"/>
      <c r="P100" s="521"/>
      <c r="Q100" s="116"/>
      <c r="R100" s="8"/>
    </row>
    <row r="101" spans="1:18" ht="11.25" customHeight="1" x14ac:dyDescent="0.25">
      <c r="B101" s="179"/>
      <c r="C101" s="45"/>
      <c r="D101" s="46"/>
      <c r="E101" s="45"/>
      <c r="F101" s="46"/>
      <c r="G101" s="46"/>
      <c r="H101" s="180"/>
      <c r="K101" s="33"/>
      <c r="L101" s="33"/>
      <c r="M101" s="34"/>
      <c r="N101" s="44"/>
      <c r="O101" s="78"/>
      <c r="P101" s="78"/>
      <c r="Q101" s="116"/>
      <c r="R101" s="8"/>
    </row>
    <row r="102" spans="1:18" ht="14.25" customHeight="1" x14ac:dyDescent="0.25">
      <c r="B102" s="440" t="s">
        <v>22</v>
      </c>
      <c r="C102" s="384" t="s">
        <v>7</v>
      </c>
      <c r="D102" s="384"/>
      <c r="E102" s="384"/>
      <c r="F102" s="385"/>
      <c r="G102" s="385"/>
      <c r="H102" s="387">
        <f>SUM(H103:H105)</f>
        <v>455</v>
      </c>
      <c r="K102" s="354"/>
      <c r="L102" s="44"/>
      <c r="M102" s="36"/>
      <c r="N102" s="45"/>
      <c r="O102" s="521"/>
      <c r="P102" s="521"/>
      <c r="Q102" s="116"/>
      <c r="R102" s="8"/>
    </row>
    <row r="103" spans="1:18" ht="11.25" customHeight="1" x14ac:dyDescent="0.25">
      <c r="B103" s="179"/>
      <c r="C103" s="44" t="s">
        <v>97</v>
      </c>
      <c r="D103" s="36">
        <v>2004</v>
      </c>
      <c r="E103" s="45" t="s">
        <v>7</v>
      </c>
      <c r="F103" s="521">
        <v>84</v>
      </c>
      <c r="G103" s="521">
        <v>77</v>
      </c>
      <c r="H103" s="391">
        <f>F103+G103</f>
        <v>161</v>
      </c>
      <c r="K103" s="33"/>
      <c r="L103" s="53"/>
      <c r="M103" s="47"/>
      <c r="N103" s="53"/>
      <c r="O103" s="521"/>
      <c r="P103" s="521"/>
      <c r="Q103" s="116"/>
      <c r="R103" s="8"/>
    </row>
    <row r="104" spans="1:18" ht="11.25" customHeight="1" x14ac:dyDescent="0.25">
      <c r="B104" s="179"/>
      <c r="C104" s="53" t="s">
        <v>95</v>
      </c>
      <c r="D104" s="47">
        <v>2004</v>
      </c>
      <c r="E104" s="53" t="s">
        <v>7</v>
      </c>
      <c r="F104" s="521">
        <v>78</v>
      </c>
      <c r="G104" s="521">
        <v>78</v>
      </c>
      <c r="H104" s="391">
        <f>F104+G104</f>
        <v>156</v>
      </c>
      <c r="K104" s="45"/>
      <c r="L104" s="77"/>
      <c r="M104" s="78"/>
      <c r="N104" s="77"/>
      <c r="O104" s="521"/>
      <c r="P104" s="521"/>
      <c r="Q104" s="116"/>
      <c r="R104" s="8"/>
    </row>
    <row r="105" spans="1:18" ht="11.25" customHeight="1" x14ac:dyDescent="0.25">
      <c r="B105" s="179"/>
      <c r="C105" s="77" t="s">
        <v>107</v>
      </c>
      <c r="D105" s="78">
        <v>2005</v>
      </c>
      <c r="E105" s="77" t="s">
        <v>7</v>
      </c>
      <c r="F105" s="521">
        <v>64</v>
      </c>
      <c r="G105" s="521">
        <v>74</v>
      </c>
      <c r="H105" s="391">
        <f>F105+G105</f>
        <v>138</v>
      </c>
      <c r="K105" s="354"/>
      <c r="L105" s="77"/>
      <c r="M105" s="78"/>
      <c r="N105" s="77"/>
      <c r="O105" s="521"/>
      <c r="P105" s="521"/>
      <c r="Q105" s="116"/>
      <c r="R105" s="8"/>
    </row>
    <row r="106" spans="1:18" ht="11.25" customHeight="1" thickBot="1" x14ac:dyDescent="0.3">
      <c r="B106" s="181"/>
      <c r="C106" s="197"/>
      <c r="D106" s="195"/>
      <c r="E106" s="197"/>
      <c r="F106" s="198"/>
      <c r="G106" s="198"/>
      <c r="H106" s="185"/>
      <c r="K106" s="424"/>
      <c r="L106" s="424"/>
      <c r="M106" s="424"/>
      <c r="N106" s="424"/>
      <c r="O106" s="422"/>
    </row>
    <row r="107" spans="1:18" ht="11.25" customHeight="1" thickBot="1" x14ac:dyDescent="0.3">
      <c r="C107" s="45"/>
      <c r="D107" s="46"/>
      <c r="E107" s="45"/>
      <c r="F107" s="46"/>
      <c r="G107" s="46"/>
      <c r="H107" s="78"/>
      <c r="K107" s="424"/>
      <c r="L107" s="424"/>
      <c r="M107" s="424"/>
      <c r="N107" s="424"/>
      <c r="O107" s="422"/>
    </row>
    <row r="108" spans="1:18" s="201" customFormat="1" ht="17.25" customHeight="1" x14ac:dyDescent="0.25">
      <c r="A108" s="200"/>
      <c r="B108" s="395" t="s">
        <v>161</v>
      </c>
      <c r="C108" s="396"/>
      <c r="D108" s="397"/>
      <c r="E108" s="398"/>
      <c r="F108" s="397"/>
      <c r="G108" s="397"/>
      <c r="H108" s="399" t="s">
        <v>6</v>
      </c>
      <c r="I108" s="467"/>
      <c r="J108" s="200"/>
      <c r="K108" s="426"/>
      <c r="L108" s="427"/>
      <c r="M108" s="428"/>
      <c r="N108" s="428"/>
      <c r="O108" s="428"/>
      <c r="P108" s="429"/>
    </row>
    <row r="109" spans="1:18" x14ac:dyDescent="0.25">
      <c r="B109" s="141" t="s">
        <v>17</v>
      </c>
      <c r="C109" s="40" t="s">
        <v>93</v>
      </c>
      <c r="D109" s="69">
        <v>2005</v>
      </c>
      <c r="E109" s="40" t="s">
        <v>13</v>
      </c>
      <c r="F109" s="71">
        <v>84</v>
      </c>
      <c r="G109" s="71">
        <v>83</v>
      </c>
      <c r="H109" s="191">
        <f>F109+G109</f>
        <v>167</v>
      </c>
      <c r="K109" s="424"/>
      <c r="M109" s="422"/>
      <c r="N109" s="422"/>
      <c r="O109" s="422"/>
    </row>
    <row r="110" spans="1:18" x14ac:dyDescent="0.25">
      <c r="B110" s="143" t="s">
        <v>19</v>
      </c>
      <c r="C110" s="40" t="s">
        <v>96</v>
      </c>
      <c r="D110" s="69">
        <v>2004</v>
      </c>
      <c r="E110" s="40" t="s">
        <v>13</v>
      </c>
      <c r="F110" s="71">
        <v>69</v>
      </c>
      <c r="G110" s="71">
        <v>63</v>
      </c>
      <c r="H110" s="191">
        <f>F110+G110</f>
        <v>132</v>
      </c>
      <c r="K110" s="424" t="s">
        <v>50</v>
      </c>
      <c r="L110" s="29"/>
      <c r="M110" s="56"/>
      <c r="N110" s="29"/>
      <c r="O110" s="71"/>
      <c r="P110" s="71"/>
    </row>
    <row r="111" spans="1:18" x14ac:dyDescent="0.25">
      <c r="B111" s="144" t="s">
        <v>22</v>
      </c>
      <c r="C111" s="538" t="s">
        <v>162</v>
      </c>
      <c r="D111" s="522">
        <v>2005</v>
      </c>
      <c r="E111" s="538" t="s">
        <v>37</v>
      </c>
      <c r="F111" s="522">
        <v>61</v>
      </c>
      <c r="G111" s="522">
        <v>67</v>
      </c>
      <c r="H111" s="191">
        <f>F111+G111</f>
        <v>128</v>
      </c>
      <c r="K111" s="424"/>
      <c r="L111" s="29"/>
      <c r="M111" s="56"/>
      <c r="N111" s="29"/>
      <c r="O111" s="71"/>
      <c r="P111" s="71"/>
    </row>
    <row r="112" spans="1:18" x14ac:dyDescent="0.25">
      <c r="B112" s="406"/>
      <c r="C112" s="29" t="s">
        <v>92</v>
      </c>
      <c r="D112" s="56">
        <v>2004</v>
      </c>
      <c r="E112" s="29" t="s">
        <v>13</v>
      </c>
      <c r="F112" s="71"/>
      <c r="G112" s="71"/>
      <c r="H112" s="191" t="s">
        <v>49</v>
      </c>
      <c r="L112" s="653"/>
      <c r="M112" s="518"/>
      <c r="N112" s="653"/>
      <c r="O112" s="518"/>
      <c r="P112" s="518"/>
      <c r="Q112" s="653"/>
    </row>
    <row r="113" spans="2:15" x14ac:dyDescent="0.25">
      <c r="B113" s="406"/>
      <c r="C113" s="40"/>
      <c r="D113" s="69"/>
      <c r="E113" s="40"/>
      <c r="F113" s="71"/>
      <c r="G113" s="71"/>
      <c r="H113" s="191"/>
    </row>
    <row r="114" spans="2:15" x14ac:dyDescent="0.25">
      <c r="B114" s="392" t="s">
        <v>46</v>
      </c>
      <c r="C114" s="393"/>
      <c r="D114" s="383"/>
      <c r="E114" s="393"/>
      <c r="F114" s="383"/>
      <c r="G114" s="383"/>
      <c r="H114" s="394"/>
    </row>
    <row r="115" spans="2:15" ht="15.75" customHeight="1" x14ac:dyDescent="0.25">
      <c r="B115" s="386" t="s">
        <v>17</v>
      </c>
      <c r="C115" s="384"/>
      <c r="D115" s="384"/>
      <c r="E115" s="384"/>
      <c r="F115" s="385"/>
      <c r="G115" s="385"/>
      <c r="H115" s="387">
        <f>SUM(H116:H118)</f>
        <v>0</v>
      </c>
      <c r="L115" s="424"/>
      <c r="N115" s="422"/>
      <c r="O115" s="422"/>
    </row>
    <row r="116" spans="2:15" ht="11.25" customHeight="1" x14ac:dyDescent="0.25">
      <c r="B116" s="179"/>
      <c r="C116" s="388"/>
      <c r="D116" s="389"/>
      <c r="E116" s="388"/>
      <c r="F116" s="390"/>
      <c r="G116" s="390"/>
      <c r="H116" s="391">
        <f>F116+G116</f>
        <v>0</v>
      </c>
    </row>
    <row r="117" spans="2:15" ht="11.25" customHeight="1" x14ac:dyDescent="0.25">
      <c r="B117" s="179"/>
      <c r="C117" s="388"/>
      <c r="D117" s="380"/>
      <c r="E117" s="388"/>
      <c r="F117" s="380"/>
      <c r="G117" s="380"/>
      <c r="H117" s="391">
        <f>F117+G117</f>
        <v>0</v>
      </c>
      <c r="L117" s="424"/>
      <c r="N117" s="422"/>
      <c r="O117" s="422"/>
    </row>
    <row r="118" spans="2:15" ht="11.25" customHeight="1" x14ac:dyDescent="0.25">
      <c r="B118" s="179"/>
      <c r="C118" s="388"/>
      <c r="D118" s="389"/>
      <c r="E118" s="388"/>
      <c r="F118" s="390"/>
      <c r="G118" s="390"/>
      <c r="H118" s="391">
        <f>F118+G118</f>
        <v>0</v>
      </c>
      <c r="K118" s="424"/>
      <c r="M118" s="422"/>
      <c r="N118" s="422"/>
      <c r="O118" s="422"/>
    </row>
    <row r="119" spans="2:15" ht="13.8" thickBot="1" x14ac:dyDescent="0.3">
      <c r="B119" s="181"/>
      <c r="C119" s="381"/>
      <c r="D119" s="381"/>
      <c r="E119" s="381"/>
      <c r="F119" s="382"/>
      <c r="G119" s="382"/>
      <c r="H119" s="202"/>
    </row>
    <row r="121" spans="2:15" x14ac:dyDescent="0.25">
      <c r="C121" s="81"/>
    </row>
    <row r="123" spans="2:15" x14ac:dyDescent="0.25">
      <c r="B123" s="325"/>
      <c r="D123" s="7"/>
      <c r="H123" s="7"/>
      <c r="J123" s="7"/>
    </row>
    <row r="124" spans="2:15" x14ac:dyDescent="0.25">
      <c r="B124" s="325"/>
      <c r="D124" s="7"/>
      <c r="H124" s="7"/>
      <c r="J124" s="7"/>
    </row>
    <row r="125" spans="2:15" x14ac:dyDescent="0.25">
      <c r="B125" s="325"/>
      <c r="D125" s="7"/>
      <c r="H125" s="7"/>
      <c r="J125" s="7"/>
    </row>
    <row r="126" spans="2:15" x14ac:dyDescent="0.25">
      <c r="B126" s="325"/>
      <c r="D126" s="7"/>
      <c r="J126" s="7"/>
    </row>
    <row r="127" spans="2:15" x14ac:dyDescent="0.25">
      <c r="D127" s="7"/>
    </row>
    <row r="128" spans="2:15" x14ac:dyDescent="0.25">
      <c r="D128" s="7"/>
    </row>
    <row r="129" spans="2:10" x14ac:dyDescent="0.25">
      <c r="B129" s="325"/>
      <c r="D129" s="7"/>
      <c r="H129" s="7"/>
      <c r="J129" s="7"/>
    </row>
    <row r="130" spans="2:10" x14ac:dyDescent="0.25">
      <c r="B130" s="325"/>
      <c r="D130" s="7"/>
      <c r="J130" s="7"/>
    </row>
    <row r="131" spans="2:10" x14ac:dyDescent="0.25">
      <c r="B131" s="325"/>
      <c r="D131" s="7"/>
      <c r="J131" s="7"/>
    </row>
  </sheetData>
  <sortState ref="C74:H89">
    <sortCondition descending="1" ref="H74:H89"/>
    <sortCondition descending="1" ref="G74:G89"/>
  </sortState>
  <phoneticPr fontId="53" type="noConversion"/>
  <pageMargins left="0.48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A72" workbookViewId="0">
      <selection activeCell="N113" sqref="N113"/>
    </sheetView>
  </sheetViews>
  <sheetFormatPr defaultRowHeight="13.2" x14ac:dyDescent="0.25"/>
  <cols>
    <col min="1" max="1" width="3" style="625" customWidth="1"/>
    <col min="2" max="2" width="4.6640625" style="114" customWidth="1"/>
    <col min="3" max="3" width="24.109375" style="114" customWidth="1"/>
    <col min="4" max="4" width="7.5546875" style="114" customWidth="1"/>
    <col min="5" max="5" width="16" style="114" customWidth="1"/>
    <col min="6" max="7" width="8.5546875" style="114" customWidth="1"/>
    <col min="8" max="8" width="11" style="114" customWidth="1"/>
    <col min="9" max="9" width="5.109375" customWidth="1"/>
    <col min="10" max="10" width="18.33203125" style="772" customWidth="1"/>
    <col min="11" max="11" width="8" style="772" customWidth="1"/>
    <col min="12" max="12" width="16.109375" style="766" customWidth="1"/>
    <col min="13" max="13" width="7.5546875" style="767" customWidth="1"/>
    <col min="14" max="14" width="10.5546875" style="767" customWidth="1"/>
    <col min="15" max="15" width="7.44140625" style="773" customWidth="1"/>
    <col min="16" max="16" width="9.109375" style="6"/>
    <col min="17" max="17" width="9.109375" style="101"/>
  </cols>
  <sheetData>
    <row r="1" spans="2:17" ht="13.8" thickBot="1" x14ac:dyDescent="0.3"/>
    <row r="2" spans="2:17" ht="16.2" x14ac:dyDescent="0.3">
      <c r="B2" s="166"/>
      <c r="C2" s="167" t="s">
        <v>180</v>
      </c>
      <c r="D2" s="168"/>
      <c r="E2" s="168"/>
      <c r="F2" s="169"/>
      <c r="G2" s="169"/>
      <c r="H2" s="170"/>
    </row>
    <row r="3" spans="2:17" x14ac:dyDescent="0.25">
      <c r="B3" s="171"/>
      <c r="C3" s="102" t="s">
        <v>181</v>
      </c>
      <c r="D3" s="103"/>
      <c r="E3" s="103"/>
      <c r="F3" s="104"/>
      <c r="G3" s="104"/>
      <c r="H3" s="172"/>
    </row>
    <row r="4" spans="2:17" ht="13.8" thickBot="1" x14ac:dyDescent="0.3">
      <c r="B4" s="186"/>
      <c r="C4" s="187"/>
      <c r="D4" s="187"/>
      <c r="E4" s="187"/>
      <c r="F4" s="188"/>
      <c r="G4" s="188"/>
      <c r="H4" s="189"/>
    </row>
    <row r="5" spans="2:17" ht="13.8" x14ac:dyDescent="0.25">
      <c r="B5" s="457" t="s">
        <v>143</v>
      </c>
      <c r="C5" s="458"/>
      <c r="D5" s="459" t="s">
        <v>45</v>
      </c>
      <c r="E5" s="459" t="s">
        <v>11</v>
      </c>
      <c r="F5" s="459"/>
      <c r="G5" s="459"/>
      <c r="H5" s="460" t="s">
        <v>6</v>
      </c>
      <c r="J5" s="260"/>
      <c r="K5" s="774"/>
      <c r="L5" s="35"/>
      <c r="M5" s="34"/>
      <c r="N5" s="34"/>
      <c r="O5" s="51"/>
      <c r="P5" s="484"/>
    </row>
    <row r="6" spans="2:17" ht="15" customHeight="1" x14ac:dyDescent="0.25">
      <c r="B6" s="141" t="s">
        <v>17</v>
      </c>
      <c r="C6" s="40" t="s">
        <v>133</v>
      </c>
      <c r="D6" s="26">
        <v>2008</v>
      </c>
      <c r="E6" s="40" t="s">
        <v>13</v>
      </c>
      <c r="F6" s="71">
        <v>78</v>
      </c>
      <c r="G6" s="71">
        <v>79</v>
      </c>
      <c r="H6" s="191">
        <f t="shared" ref="H6:H19" si="0">F6+G6</f>
        <v>157</v>
      </c>
      <c r="J6" s="108"/>
      <c r="K6" s="109"/>
      <c r="L6" s="593"/>
      <c r="M6" s="78"/>
      <c r="N6" s="78"/>
      <c r="O6" s="775"/>
      <c r="P6" s="64"/>
      <c r="Q6" s="351"/>
    </row>
    <row r="7" spans="2:17" ht="13.8" x14ac:dyDescent="0.25">
      <c r="B7" s="143" t="s">
        <v>19</v>
      </c>
      <c r="C7" s="40" t="s">
        <v>179</v>
      </c>
      <c r="D7" s="26">
        <v>2008</v>
      </c>
      <c r="E7" s="40" t="s">
        <v>13</v>
      </c>
      <c r="F7" s="71">
        <v>77</v>
      </c>
      <c r="G7" s="71">
        <v>78</v>
      </c>
      <c r="H7" s="191">
        <f t="shared" si="0"/>
        <v>155</v>
      </c>
      <c r="J7" s="271"/>
      <c r="K7" s="39"/>
      <c r="L7" s="111"/>
      <c r="M7" s="46"/>
      <c r="N7" s="46"/>
      <c r="O7" s="775"/>
      <c r="P7" s="64"/>
      <c r="Q7" s="351"/>
    </row>
    <row r="8" spans="2:17" ht="13.8" x14ac:dyDescent="0.25">
      <c r="B8" s="144" t="s">
        <v>22</v>
      </c>
      <c r="C8" s="40" t="s">
        <v>111</v>
      </c>
      <c r="D8" s="26">
        <v>2008</v>
      </c>
      <c r="E8" s="40" t="s">
        <v>7</v>
      </c>
      <c r="F8" s="60">
        <v>75</v>
      </c>
      <c r="G8" s="60">
        <v>77</v>
      </c>
      <c r="H8" s="191">
        <f t="shared" si="0"/>
        <v>152</v>
      </c>
      <c r="J8" s="108"/>
      <c r="K8" s="109"/>
      <c r="L8" s="593"/>
      <c r="M8" s="78"/>
      <c r="N8" s="78"/>
      <c r="O8" s="39"/>
      <c r="P8" s="64"/>
      <c r="Q8" s="351"/>
    </row>
    <row r="9" spans="2:17" ht="13.8" x14ac:dyDescent="0.25">
      <c r="B9" s="468" t="s">
        <v>23</v>
      </c>
      <c r="C9" s="653" t="s">
        <v>138</v>
      </c>
      <c r="D9" s="670">
        <v>2008</v>
      </c>
      <c r="E9" s="653" t="s">
        <v>7</v>
      </c>
      <c r="F9" s="60">
        <v>77</v>
      </c>
      <c r="G9" s="60">
        <v>71</v>
      </c>
      <c r="H9" s="191">
        <f t="shared" si="0"/>
        <v>148</v>
      </c>
      <c r="J9" s="271"/>
      <c r="K9" s="39"/>
      <c r="L9" s="111"/>
      <c r="M9" s="78"/>
      <c r="N9" s="78"/>
      <c r="O9" s="39"/>
      <c r="P9" s="64"/>
      <c r="Q9" s="351"/>
    </row>
    <row r="10" spans="2:17" ht="13.8" x14ac:dyDescent="0.25">
      <c r="B10" s="468" t="s">
        <v>25</v>
      </c>
      <c r="C10" s="29" t="s">
        <v>183</v>
      </c>
      <c r="D10" s="764">
        <v>2008</v>
      </c>
      <c r="E10" s="763" t="s">
        <v>7</v>
      </c>
      <c r="F10" s="60">
        <v>72</v>
      </c>
      <c r="G10" s="60">
        <v>72</v>
      </c>
      <c r="H10" s="191">
        <f t="shared" si="0"/>
        <v>144</v>
      </c>
      <c r="J10" s="762"/>
      <c r="K10" s="776"/>
      <c r="L10" s="768"/>
      <c r="M10" s="43"/>
      <c r="N10" s="43"/>
      <c r="O10" s="777"/>
      <c r="P10" s="64"/>
      <c r="Q10" s="351"/>
    </row>
    <row r="11" spans="2:17" ht="13.8" x14ac:dyDescent="0.25">
      <c r="B11" s="468" t="s">
        <v>26</v>
      </c>
      <c r="C11" s="89" t="s">
        <v>135</v>
      </c>
      <c r="D11" s="43">
        <v>2008</v>
      </c>
      <c r="E11" s="29" t="s">
        <v>13</v>
      </c>
      <c r="F11" s="58">
        <v>74</v>
      </c>
      <c r="G11" s="58">
        <v>56</v>
      </c>
      <c r="H11" s="191">
        <f t="shared" si="0"/>
        <v>130</v>
      </c>
      <c r="J11" s="763"/>
      <c r="K11" s="778"/>
      <c r="L11" s="769"/>
      <c r="M11" s="43"/>
      <c r="N11" s="43"/>
      <c r="O11" s="777"/>
      <c r="P11" s="64"/>
      <c r="Q11" s="351"/>
    </row>
    <row r="12" spans="2:17" ht="13.8" x14ac:dyDescent="0.25">
      <c r="B12" s="468" t="s">
        <v>27</v>
      </c>
      <c r="C12" s="653" t="s">
        <v>139</v>
      </c>
      <c r="D12" s="670">
        <v>2008</v>
      </c>
      <c r="E12" s="653" t="s">
        <v>7</v>
      </c>
      <c r="F12" s="60">
        <v>54</v>
      </c>
      <c r="G12" s="60">
        <v>69</v>
      </c>
      <c r="H12" s="191">
        <f t="shared" si="0"/>
        <v>123</v>
      </c>
      <c r="J12" s="29"/>
      <c r="K12" s="778"/>
      <c r="L12" s="769"/>
      <c r="M12" s="43"/>
      <c r="N12" s="43"/>
      <c r="O12" s="777"/>
      <c r="P12" s="64"/>
      <c r="Q12" s="351"/>
    </row>
    <row r="13" spans="2:17" ht="13.8" x14ac:dyDescent="0.25">
      <c r="B13" s="468">
        <v>8</v>
      </c>
      <c r="C13" s="653" t="s">
        <v>137</v>
      </c>
      <c r="D13" s="670">
        <v>2010</v>
      </c>
      <c r="E13" s="653" t="s">
        <v>7</v>
      </c>
      <c r="F13" s="60">
        <v>76</v>
      </c>
      <c r="G13" s="60">
        <v>41</v>
      </c>
      <c r="H13" s="191">
        <f t="shared" si="0"/>
        <v>117</v>
      </c>
      <c r="J13" s="763"/>
      <c r="K13" s="778"/>
      <c r="L13" s="769"/>
      <c r="M13" s="43"/>
      <c r="N13" s="43"/>
      <c r="O13" s="777"/>
      <c r="P13" s="64"/>
      <c r="Q13" s="351"/>
    </row>
    <row r="14" spans="2:17" ht="13.8" x14ac:dyDescent="0.25">
      <c r="B14" s="468">
        <v>9</v>
      </c>
      <c r="C14" s="29" t="s">
        <v>171</v>
      </c>
      <c r="D14" s="43">
        <v>2008</v>
      </c>
      <c r="E14" s="29" t="s">
        <v>13</v>
      </c>
      <c r="F14" s="60">
        <v>58</v>
      </c>
      <c r="G14" s="60">
        <v>56</v>
      </c>
      <c r="H14" s="191">
        <f t="shared" si="0"/>
        <v>114</v>
      </c>
      <c r="J14" s="763"/>
      <c r="K14" s="778"/>
      <c r="L14" s="769"/>
      <c r="M14" s="43"/>
      <c r="N14" s="43"/>
      <c r="O14" s="777"/>
      <c r="P14" s="64"/>
      <c r="Q14" s="351"/>
    </row>
    <row r="15" spans="2:17" ht="13.8" x14ac:dyDescent="0.25">
      <c r="B15" s="468">
        <v>10</v>
      </c>
      <c r="C15" s="653" t="s">
        <v>110</v>
      </c>
      <c r="D15" s="670">
        <v>2008</v>
      </c>
      <c r="E15" s="653" t="s">
        <v>7</v>
      </c>
      <c r="F15" s="60">
        <v>70</v>
      </c>
      <c r="G15" s="60">
        <v>44</v>
      </c>
      <c r="H15" s="191">
        <f t="shared" si="0"/>
        <v>114</v>
      </c>
      <c r="J15" s="763"/>
      <c r="K15" s="778"/>
      <c r="L15" s="769"/>
      <c r="M15" s="43"/>
      <c r="N15" s="43"/>
      <c r="O15" s="777"/>
      <c r="P15" s="64"/>
      <c r="Q15" s="351"/>
    </row>
    <row r="16" spans="2:17" ht="13.8" x14ac:dyDescent="0.25">
      <c r="B16" s="468">
        <v>11</v>
      </c>
      <c r="C16" s="29" t="s">
        <v>136</v>
      </c>
      <c r="D16" s="43">
        <v>2008</v>
      </c>
      <c r="E16" s="29" t="s">
        <v>13</v>
      </c>
      <c r="F16" s="58">
        <v>38</v>
      </c>
      <c r="G16" s="58">
        <v>65</v>
      </c>
      <c r="H16" s="191">
        <f t="shared" si="0"/>
        <v>103</v>
      </c>
      <c r="J16" s="763"/>
      <c r="K16" s="778"/>
      <c r="L16" s="769"/>
      <c r="M16" s="43"/>
      <c r="N16" s="43"/>
      <c r="O16" s="777"/>
      <c r="P16" s="64"/>
      <c r="Q16" s="351"/>
    </row>
    <row r="17" spans="2:17" ht="13.8" x14ac:dyDescent="0.25">
      <c r="B17" s="468">
        <v>12</v>
      </c>
      <c r="C17" s="653" t="s">
        <v>122</v>
      </c>
      <c r="D17" s="670">
        <v>2009</v>
      </c>
      <c r="E17" s="653" t="s">
        <v>7</v>
      </c>
      <c r="F17" s="60">
        <v>57</v>
      </c>
      <c r="G17" s="60">
        <v>41</v>
      </c>
      <c r="H17" s="191">
        <f t="shared" si="0"/>
        <v>98</v>
      </c>
      <c r="J17" s="763"/>
      <c r="K17" s="778"/>
      <c r="L17" s="769"/>
      <c r="M17" s="43"/>
      <c r="N17" s="43"/>
      <c r="O17" s="777"/>
      <c r="P17" s="64"/>
      <c r="Q17" s="351"/>
    </row>
    <row r="18" spans="2:17" ht="13.8" x14ac:dyDescent="0.25">
      <c r="B18" s="468">
        <v>13</v>
      </c>
      <c r="C18" s="653" t="s">
        <v>141</v>
      </c>
      <c r="D18" s="670">
        <v>2008</v>
      </c>
      <c r="E18" s="653" t="s">
        <v>7</v>
      </c>
      <c r="F18" s="60">
        <v>46</v>
      </c>
      <c r="G18" s="60">
        <v>28</v>
      </c>
      <c r="H18" s="191">
        <f t="shared" si="0"/>
        <v>74</v>
      </c>
      <c r="J18" s="763"/>
      <c r="K18" s="778"/>
      <c r="L18" s="769"/>
      <c r="M18" s="43"/>
      <c r="N18" s="43"/>
      <c r="O18" s="777"/>
      <c r="P18" s="64"/>
      <c r="Q18" s="351"/>
    </row>
    <row r="19" spans="2:17" ht="13.8" x14ac:dyDescent="0.25">
      <c r="B19" s="468">
        <v>14</v>
      </c>
      <c r="C19" s="653" t="s">
        <v>142</v>
      </c>
      <c r="D19" s="670">
        <v>2009</v>
      </c>
      <c r="E19" s="653" t="s">
        <v>7</v>
      </c>
      <c r="F19" s="60">
        <v>38</v>
      </c>
      <c r="G19" s="60">
        <v>23</v>
      </c>
      <c r="H19" s="191">
        <f t="shared" si="0"/>
        <v>61</v>
      </c>
      <c r="P19" s="64"/>
      <c r="Q19" s="351"/>
    </row>
    <row r="20" spans="2:17" ht="13.8" x14ac:dyDescent="0.25">
      <c r="B20" s="461" t="s">
        <v>178</v>
      </c>
      <c r="C20" s="177"/>
      <c r="D20" s="178" t="s">
        <v>45</v>
      </c>
      <c r="E20" s="178" t="s">
        <v>11</v>
      </c>
      <c r="F20" s="178"/>
      <c r="G20" s="178"/>
      <c r="H20" s="462" t="s">
        <v>6</v>
      </c>
      <c r="P20" s="64"/>
      <c r="Q20" s="351"/>
    </row>
    <row r="21" spans="2:17" ht="13.8" x14ac:dyDescent="0.25">
      <c r="B21" s="141" t="s">
        <v>17</v>
      </c>
      <c r="C21" s="256" t="s">
        <v>112</v>
      </c>
      <c r="D21" s="72">
        <v>2008</v>
      </c>
      <c r="E21" s="256" t="s">
        <v>37</v>
      </c>
      <c r="F21" s="60">
        <v>79</v>
      </c>
      <c r="G21" s="60">
        <v>85</v>
      </c>
      <c r="H21" s="191">
        <f>F21+G21</f>
        <v>164</v>
      </c>
      <c r="J21" s="29"/>
      <c r="K21" s="780"/>
      <c r="L21" s="43"/>
      <c r="M21" s="43"/>
      <c r="N21" s="43"/>
      <c r="O21" s="765"/>
      <c r="P21" s="64"/>
      <c r="Q21" s="351"/>
    </row>
    <row r="22" spans="2:17" ht="13.8" x14ac:dyDescent="0.25">
      <c r="B22" s="143" t="s">
        <v>19</v>
      </c>
      <c r="C22" s="538" t="s">
        <v>147</v>
      </c>
      <c r="D22" s="669">
        <v>2009</v>
      </c>
      <c r="E22" s="538" t="s">
        <v>7</v>
      </c>
      <c r="F22" s="60">
        <v>69</v>
      </c>
      <c r="G22" s="60">
        <v>76</v>
      </c>
      <c r="H22" s="191">
        <f>F22+G22</f>
        <v>145</v>
      </c>
      <c r="J22" s="29"/>
      <c r="K22" s="60"/>
      <c r="L22" s="43"/>
      <c r="M22" s="43"/>
      <c r="N22" s="43"/>
      <c r="O22" s="765"/>
      <c r="P22" s="64"/>
      <c r="Q22" s="351"/>
    </row>
    <row r="23" spans="2:17" ht="13.8" x14ac:dyDescent="0.25">
      <c r="B23" s="144" t="s">
        <v>22</v>
      </c>
      <c r="C23" s="653" t="s">
        <v>149</v>
      </c>
      <c r="D23" s="670">
        <v>2009</v>
      </c>
      <c r="E23" s="653" t="s">
        <v>7</v>
      </c>
      <c r="F23" s="60">
        <v>49</v>
      </c>
      <c r="G23" s="60">
        <v>74</v>
      </c>
      <c r="H23" s="191">
        <f>F23+G23</f>
        <v>123</v>
      </c>
      <c r="J23" s="29"/>
      <c r="K23" s="60"/>
      <c r="L23" s="43"/>
      <c r="M23" s="43"/>
      <c r="N23" s="43"/>
      <c r="O23" s="765"/>
      <c r="P23" s="486"/>
    </row>
    <row r="24" spans="2:17" ht="13.8" x14ac:dyDescent="0.25">
      <c r="B24" s="309" t="s">
        <v>23</v>
      </c>
      <c r="C24" s="653" t="s">
        <v>148</v>
      </c>
      <c r="D24" s="670">
        <v>2009</v>
      </c>
      <c r="E24" s="653" t="s">
        <v>7</v>
      </c>
      <c r="F24" s="60">
        <v>37</v>
      </c>
      <c r="G24" s="60">
        <v>54</v>
      </c>
      <c r="H24" s="191">
        <f>F24+G24</f>
        <v>91</v>
      </c>
      <c r="J24" s="29"/>
      <c r="K24" s="60"/>
      <c r="L24" s="43"/>
      <c r="M24" s="43"/>
      <c r="N24" s="43"/>
      <c r="O24" s="765"/>
      <c r="P24" s="486"/>
    </row>
    <row r="25" spans="2:17" x14ac:dyDescent="0.25">
      <c r="B25" s="463" t="s">
        <v>46</v>
      </c>
      <c r="C25" s="464"/>
      <c r="D25" s="465"/>
      <c r="E25" s="464"/>
      <c r="F25" s="465"/>
      <c r="G25" s="465"/>
      <c r="H25" s="466"/>
      <c r="J25" s="271"/>
      <c r="K25" s="39"/>
      <c r="L25" s="111"/>
      <c r="M25" s="78"/>
      <c r="N25" s="78"/>
      <c r="O25" s="109"/>
      <c r="P25" s="486"/>
    </row>
    <row r="26" spans="2:17" x14ac:dyDescent="0.25">
      <c r="B26" s="386" t="s">
        <v>17</v>
      </c>
      <c r="C26" s="384" t="s">
        <v>7</v>
      </c>
      <c r="D26" s="385"/>
      <c r="E26" s="384"/>
      <c r="F26" s="385"/>
      <c r="G26" s="385"/>
      <c r="H26" s="387">
        <f>SUM(H27:H29)</f>
        <v>445</v>
      </c>
      <c r="J26" s="45"/>
      <c r="K26" s="46"/>
      <c r="L26" s="45"/>
      <c r="M26" s="78"/>
      <c r="N26" s="78"/>
      <c r="O26" s="116"/>
      <c r="P26" s="486"/>
    </row>
    <row r="27" spans="2:17" ht="12.75" customHeight="1" x14ac:dyDescent="0.25">
      <c r="B27" s="179"/>
      <c r="C27" s="45" t="s">
        <v>111</v>
      </c>
      <c r="D27" s="46">
        <v>2008</v>
      </c>
      <c r="E27" s="45" t="s">
        <v>7</v>
      </c>
      <c r="F27" s="46">
        <v>75</v>
      </c>
      <c r="G27" s="46">
        <v>77</v>
      </c>
      <c r="H27" s="391">
        <f>F27+G27</f>
        <v>152</v>
      </c>
      <c r="J27" s="45"/>
      <c r="K27" s="46"/>
      <c r="L27" s="45"/>
      <c r="M27" s="78"/>
      <c r="N27" s="78"/>
      <c r="O27" s="116"/>
      <c r="P27" s="486"/>
    </row>
    <row r="28" spans="2:17" ht="12.75" customHeight="1" x14ac:dyDescent="0.25">
      <c r="B28" s="179"/>
      <c r="C28" s="671" t="s">
        <v>138</v>
      </c>
      <c r="D28" s="521">
        <v>2008</v>
      </c>
      <c r="E28" s="671" t="s">
        <v>7</v>
      </c>
      <c r="F28" s="46">
        <v>77</v>
      </c>
      <c r="G28" s="46">
        <v>71</v>
      </c>
      <c r="H28" s="391">
        <f>F28+G28</f>
        <v>148</v>
      </c>
      <c r="J28" s="77"/>
      <c r="K28" s="46"/>
      <c r="L28" s="45"/>
      <c r="M28" s="78"/>
      <c r="N28" s="78"/>
      <c r="O28" s="116"/>
      <c r="P28" s="486"/>
    </row>
    <row r="29" spans="2:17" ht="12.75" customHeight="1" x14ac:dyDescent="0.25">
      <c r="B29" s="179"/>
      <c r="C29" s="671" t="s">
        <v>147</v>
      </c>
      <c r="D29" s="521">
        <v>2009</v>
      </c>
      <c r="E29" s="671" t="s">
        <v>7</v>
      </c>
      <c r="F29" s="46">
        <v>69</v>
      </c>
      <c r="G29" s="46">
        <v>76</v>
      </c>
      <c r="H29" s="391">
        <f>F29+G29</f>
        <v>145</v>
      </c>
      <c r="J29" s="45"/>
      <c r="K29" s="46"/>
      <c r="L29" s="45"/>
      <c r="M29" s="46"/>
      <c r="N29" s="46"/>
      <c r="O29" s="116"/>
      <c r="P29" s="485"/>
    </row>
    <row r="30" spans="2:17" ht="12.75" customHeight="1" x14ac:dyDescent="0.25">
      <c r="B30" s="179"/>
      <c r="C30" s="29"/>
      <c r="D30" s="60"/>
      <c r="E30" s="108"/>
      <c r="F30" s="109"/>
      <c r="G30" s="109"/>
      <c r="H30" s="470"/>
      <c r="J30" s="45"/>
      <c r="K30" s="46"/>
      <c r="L30" s="45"/>
      <c r="M30" s="78"/>
      <c r="N30" s="78"/>
      <c r="O30" s="116"/>
      <c r="P30" s="485"/>
    </row>
    <row r="31" spans="2:17" ht="18.75" customHeight="1" x14ac:dyDescent="0.25">
      <c r="B31" s="386" t="s">
        <v>19</v>
      </c>
      <c r="C31" s="384" t="s">
        <v>13</v>
      </c>
      <c r="D31" s="385"/>
      <c r="E31" s="384"/>
      <c r="F31" s="385"/>
      <c r="G31" s="385"/>
      <c r="H31" s="387">
        <f>SUM(H32:H34)</f>
        <v>442</v>
      </c>
      <c r="J31" s="77"/>
      <c r="K31" s="78"/>
      <c r="L31" s="77"/>
      <c r="M31" s="46"/>
      <c r="N31" s="46"/>
      <c r="O31" s="116"/>
      <c r="P31" s="485"/>
    </row>
    <row r="32" spans="2:17" ht="14.25" customHeight="1" x14ac:dyDescent="0.25">
      <c r="B32" s="179"/>
      <c r="C32" s="45" t="s">
        <v>133</v>
      </c>
      <c r="D32" s="46">
        <v>2008</v>
      </c>
      <c r="E32" s="45" t="s">
        <v>13</v>
      </c>
      <c r="F32" s="78">
        <v>78</v>
      </c>
      <c r="G32" s="78">
        <v>79</v>
      </c>
      <c r="H32" s="180">
        <f>F32+G32</f>
        <v>157</v>
      </c>
      <c r="J32" s="45"/>
      <c r="K32" s="46"/>
      <c r="L32" s="45"/>
      <c r="M32" s="46"/>
      <c r="N32" s="46"/>
      <c r="O32" s="116"/>
      <c r="P32" s="485"/>
    </row>
    <row r="33" spans="1:16" ht="14.25" customHeight="1" x14ac:dyDescent="0.25">
      <c r="B33" s="179"/>
      <c r="C33" s="45" t="s">
        <v>179</v>
      </c>
      <c r="D33" s="46">
        <v>2008</v>
      </c>
      <c r="E33" s="45" t="s">
        <v>13</v>
      </c>
      <c r="F33" s="78">
        <v>77</v>
      </c>
      <c r="G33" s="78">
        <v>78</v>
      </c>
      <c r="H33" s="180">
        <f>F33+G33</f>
        <v>155</v>
      </c>
      <c r="J33" s="671"/>
      <c r="K33" s="521"/>
      <c r="L33" s="671"/>
      <c r="M33" s="46"/>
      <c r="N33" s="46"/>
      <c r="O33" s="116"/>
      <c r="P33" s="485"/>
    </row>
    <row r="34" spans="1:16" ht="14.25" customHeight="1" x14ac:dyDescent="0.25">
      <c r="B34" s="179"/>
      <c r="C34" s="77" t="s">
        <v>135</v>
      </c>
      <c r="D34" s="46">
        <v>2008</v>
      </c>
      <c r="E34" s="45" t="s">
        <v>13</v>
      </c>
      <c r="F34" s="78">
        <v>74</v>
      </c>
      <c r="G34" s="78">
        <v>56</v>
      </c>
      <c r="H34" s="180">
        <f>F34+G34</f>
        <v>130</v>
      </c>
      <c r="J34" s="671"/>
      <c r="K34" s="521"/>
      <c r="L34" s="671"/>
      <c r="M34" s="46"/>
      <c r="N34" s="46"/>
      <c r="O34" s="116"/>
      <c r="P34" s="485"/>
    </row>
    <row r="35" spans="1:16" ht="13.8" thickBot="1" x14ac:dyDescent="0.3">
      <c r="B35" s="181"/>
      <c r="C35" s="182"/>
      <c r="D35" s="183"/>
      <c r="E35" s="182"/>
      <c r="F35" s="184"/>
      <c r="G35" s="184"/>
      <c r="H35" s="185"/>
      <c r="J35" s="45"/>
      <c r="K35" s="783"/>
      <c r="L35" s="784"/>
      <c r="M35" s="46"/>
      <c r="N35" s="46"/>
      <c r="O35" s="116"/>
      <c r="P35" s="487"/>
    </row>
    <row r="36" spans="1:16" ht="13.8" thickBot="1" x14ac:dyDescent="0.3">
      <c r="B36" s="1"/>
      <c r="C36" s="1"/>
      <c r="D36" s="1"/>
      <c r="E36" s="1"/>
      <c r="F36" s="7"/>
      <c r="G36" s="7"/>
      <c r="H36" s="83"/>
      <c r="J36" s="671"/>
      <c r="K36" s="521"/>
      <c r="L36" s="671"/>
      <c r="M36" s="46"/>
      <c r="N36" s="46"/>
      <c r="O36" s="116"/>
      <c r="P36" s="486"/>
    </row>
    <row r="37" spans="1:16" ht="13.8" x14ac:dyDescent="0.25">
      <c r="B37" s="475" t="s">
        <v>153</v>
      </c>
      <c r="C37" s="451"/>
      <c r="D37" s="452"/>
      <c r="E37" s="451"/>
      <c r="F37" s="452"/>
      <c r="G37" s="452"/>
      <c r="H37" s="453" t="s">
        <v>6</v>
      </c>
      <c r="J37" s="671"/>
      <c r="K37" s="521"/>
      <c r="L37" s="671"/>
      <c r="M37" s="46"/>
      <c r="N37" s="46"/>
      <c r="O37" s="116"/>
      <c r="P37" s="487"/>
    </row>
    <row r="38" spans="1:16" x14ac:dyDescent="0.25">
      <c r="B38" s="141" t="s">
        <v>17</v>
      </c>
      <c r="C38" s="256" t="s">
        <v>101</v>
      </c>
      <c r="D38" s="72">
        <v>2006</v>
      </c>
      <c r="E38" s="256" t="s">
        <v>37</v>
      </c>
      <c r="F38" s="66">
        <v>86</v>
      </c>
      <c r="G38" s="66">
        <v>83</v>
      </c>
      <c r="H38" s="191">
        <f t="shared" ref="H38:H55" si="1">F38+G38</f>
        <v>169</v>
      </c>
      <c r="J38" s="671"/>
      <c r="K38" s="521"/>
      <c r="L38" s="671"/>
      <c r="M38" s="46"/>
      <c r="N38" s="46"/>
      <c r="O38" s="116"/>
      <c r="P38" s="487"/>
    </row>
    <row r="39" spans="1:16" x14ac:dyDescent="0.25">
      <c r="A39" s="625">
        <v>9</v>
      </c>
      <c r="B39" s="143" t="s">
        <v>19</v>
      </c>
      <c r="C39" s="538" t="s">
        <v>168</v>
      </c>
      <c r="D39" s="669">
        <v>2006</v>
      </c>
      <c r="E39" s="538" t="s">
        <v>37</v>
      </c>
      <c r="F39" s="66">
        <v>85</v>
      </c>
      <c r="G39" s="66">
        <v>77</v>
      </c>
      <c r="H39" s="435">
        <f t="shared" si="1"/>
        <v>162</v>
      </c>
      <c r="J39" s="671"/>
      <c r="K39" s="521"/>
      <c r="L39" s="671"/>
      <c r="M39" s="46"/>
      <c r="N39" s="46"/>
      <c r="O39" s="116"/>
      <c r="P39" s="487"/>
    </row>
    <row r="40" spans="1:16" x14ac:dyDescent="0.25">
      <c r="A40" s="625">
        <v>8</v>
      </c>
      <c r="B40" s="144" t="s">
        <v>22</v>
      </c>
      <c r="C40" s="40" t="s">
        <v>109</v>
      </c>
      <c r="D40" s="26">
        <v>2007</v>
      </c>
      <c r="E40" s="40" t="s">
        <v>37</v>
      </c>
      <c r="F40" s="66">
        <v>78</v>
      </c>
      <c r="G40" s="66">
        <v>79</v>
      </c>
      <c r="H40" s="435">
        <f t="shared" si="1"/>
        <v>157</v>
      </c>
      <c r="J40" s="671"/>
      <c r="K40" s="521"/>
      <c r="L40" s="671"/>
      <c r="M40" s="46"/>
      <c r="N40" s="46"/>
      <c r="O40" s="116"/>
      <c r="P40" s="487"/>
    </row>
    <row r="41" spans="1:16" x14ac:dyDescent="0.25">
      <c r="B41" s="405">
        <v>4</v>
      </c>
      <c r="C41" s="89" t="s">
        <v>105</v>
      </c>
      <c r="D41" s="284">
        <v>2006</v>
      </c>
      <c r="E41" s="89" t="s">
        <v>7</v>
      </c>
      <c r="F41" s="60">
        <v>81</v>
      </c>
      <c r="G41" s="60">
        <v>75</v>
      </c>
      <c r="H41" s="191">
        <f t="shared" si="1"/>
        <v>156</v>
      </c>
      <c r="J41" s="671"/>
      <c r="K41" s="521"/>
      <c r="L41" s="671"/>
      <c r="M41" s="46"/>
      <c r="N41" s="46"/>
      <c r="O41" s="116"/>
      <c r="P41" s="487"/>
    </row>
    <row r="42" spans="1:16" x14ac:dyDescent="0.25">
      <c r="B42" s="405">
        <v>5</v>
      </c>
      <c r="C42" s="29" t="s">
        <v>99</v>
      </c>
      <c r="D42" s="43">
        <v>2006</v>
      </c>
      <c r="E42" s="29" t="s">
        <v>74</v>
      </c>
      <c r="F42" s="518">
        <v>84</v>
      </c>
      <c r="G42" s="518">
        <v>71</v>
      </c>
      <c r="H42" s="435">
        <f t="shared" si="1"/>
        <v>155</v>
      </c>
      <c r="J42" s="671"/>
      <c r="K42" s="521"/>
      <c r="L42" s="671"/>
      <c r="M42" s="46"/>
      <c r="N42" s="46"/>
      <c r="O42" s="116"/>
      <c r="P42" s="487"/>
    </row>
    <row r="43" spans="1:16" x14ac:dyDescent="0.25">
      <c r="B43" s="405">
        <v>6</v>
      </c>
      <c r="C43" s="89" t="s">
        <v>115</v>
      </c>
      <c r="D43" s="284">
        <v>2006</v>
      </c>
      <c r="E43" s="89" t="s">
        <v>13</v>
      </c>
      <c r="F43" s="518">
        <v>75</v>
      </c>
      <c r="G43" s="518">
        <v>77</v>
      </c>
      <c r="H43" s="191">
        <f t="shared" si="1"/>
        <v>152</v>
      </c>
      <c r="J43" s="671"/>
      <c r="K43" s="521"/>
      <c r="L43" s="671"/>
      <c r="M43" s="46"/>
      <c r="N43" s="46"/>
      <c r="O43" s="116"/>
      <c r="P43" s="487"/>
    </row>
    <row r="44" spans="1:16" x14ac:dyDescent="0.25">
      <c r="B44" s="405">
        <v>7</v>
      </c>
      <c r="C44" s="653" t="s">
        <v>165</v>
      </c>
      <c r="D44" s="670">
        <v>2006</v>
      </c>
      <c r="E44" s="653" t="s">
        <v>37</v>
      </c>
      <c r="F44" s="60">
        <v>72</v>
      </c>
      <c r="G44" s="60">
        <v>79</v>
      </c>
      <c r="H44" s="435">
        <f t="shared" si="1"/>
        <v>151</v>
      </c>
      <c r="J44" s="271"/>
      <c r="K44" s="39"/>
      <c r="L44" s="111"/>
      <c r="M44" s="78"/>
      <c r="N44" s="78"/>
      <c r="O44" s="39"/>
      <c r="P44" s="487"/>
    </row>
    <row r="45" spans="1:16" x14ac:dyDescent="0.25">
      <c r="B45" s="405">
        <v>8</v>
      </c>
      <c r="C45" s="29" t="s">
        <v>155</v>
      </c>
      <c r="D45" s="43">
        <v>2007</v>
      </c>
      <c r="E45" s="29" t="s">
        <v>74</v>
      </c>
      <c r="F45" s="518">
        <v>78</v>
      </c>
      <c r="G45" s="518">
        <v>72</v>
      </c>
      <c r="H45" s="435">
        <f t="shared" si="1"/>
        <v>150</v>
      </c>
      <c r="J45" s="271"/>
      <c r="K45" s="39"/>
      <c r="L45" s="111"/>
      <c r="M45" s="78"/>
      <c r="N45" s="78"/>
      <c r="O45" s="39"/>
      <c r="P45" s="487"/>
    </row>
    <row r="46" spans="1:16" x14ac:dyDescent="0.25">
      <c r="B46" s="405">
        <v>9</v>
      </c>
      <c r="C46" s="29" t="s">
        <v>184</v>
      </c>
      <c r="D46" s="43">
        <v>2006</v>
      </c>
      <c r="E46" s="29" t="s">
        <v>7</v>
      </c>
      <c r="F46" s="60">
        <v>69</v>
      </c>
      <c r="G46" s="60">
        <v>75</v>
      </c>
      <c r="H46" s="435">
        <f t="shared" si="1"/>
        <v>144</v>
      </c>
      <c r="J46" s="785"/>
      <c r="K46" s="778"/>
      <c r="L46" s="769"/>
      <c r="M46" s="43"/>
      <c r="N46" s="43"/>
      <c r="O46" s="777"/>
      <c r="P46" s="487"/>
    </row>
    <row r="47" spans="1:16" x14ac:dyDescent="0.25">
      <c r="B47" s="405">
        <v>10</v>
      </c>
      <c r="C47" s="89" t="s">
        <v>154</v>
      </c>
      <c r="D47" s="284">
        <v>2006</v>
      </c>
      <c r="E47" s="89" t="s">
        <v>13</v>
      </c>
      <c r="F47" s="518">
        <v>69</v>
      </c>
      <c r="G47" s="518">
        <v>73</v>
      </c>
      <c r="H47" s="191">
        <f t="shared" si="1"/>
        <v>142</v>
      </c>
      <c r="J47" s="763"/>
      <c r="K47" s="778"/>
      <c r="L47" s="769"/>
      <c r="M47" s="43"/>
      <c r="N47" s="43"/>
      <c r="O47" s="777"/>
      <c r="P47" s="487"/>
    </row>
    <row r="48" spans="1:16" x14ac:dyDescent="0.25">
      <c r="B48" s="405">
        <v>13</v>
      </c>
      <c r="C48" s="89" t="s">
        <v>175</v>
      </c>
      <c r="D48" s="284">
        <v>2006</v>
      </c>
      <c r="E48" s="89" t="s">
        <v>74</v>
      </c>
      <c r="F48" s="58">
        <v>67</v>
      </c>
      <c r="G48" s="58">
        <v>72</v>
      </c>
      <c r="H48" s="435">
        <f t="shared" si="1"/>
        <v>139</v>
      </c>
      <c r="J48" s="762"/>
      <c r="K48" s="778"/>
      <c r="L48" s="769"/>
      <c r="M48" s="43"/>
      <c r="N48" s="43"/>
      <c r="O48" s="777"/>
      <c r="P48" s="487"/>
    </row>
    <row r="49" spans="2:16" x14ac:dyDescent="0.25">
      <c r="B49" s="405">
        <v>14</v>
      </c>
      <c r="C49" s="89" t="s">
        <v>104</v>
      </c>
      <c r="D49" s="284">
        <v>2006</v>
      </c>
      <c r="E49" s="89" t="s">
        <v>37</v>
      </c>
      <c r="F49" s="60">
        <v>66</v>
      </c>
      <c r="G49" s="60">
        <v>70</v>
      </c>
      <c r="H49" s="435">
        <f t="shared" si="1"/>
        <v>136</v>
      </c>
      <c r="J49" s="785"/>
      <c r="K49" s="778"/>
      <c r="L49" s="769"/>
      <c r="M49" s="43"/>
      <c r="N49" s="43"/>
      <c r="O49" s="777"/>
      <c r="P49" s="485"/>
    </row>
    <row r="50" spans="2:16" x14ac:dyDescent="0.25">
      <c r="B50" s="405">
        <v>15</v>
      </c>
      <c r="C50" s="29" t="s">
        <v>108</v>
      </c>
      <c r="D50" s="43">
        <v>2007</v>
      </c>
      <c r="E50" s="29" t="s">
        <v>7</v>
      </c>
      <c r="F50" s="60">
        <v>76</v>
      </c>
      <c r="G50" s="60">
        <v>59</v>
      </c>
      <c r="H50" s="435">
        <f t="shared" si="1"/>
        <v>135</v>
      </c>
      <c r="J50" s="763"/>
      <c r="K50" s="778"/>
      <c r="L50" s="769"/>
      <c r="M50" s="43"/>
      <c r="N50" s="43"/>
      <c r="O50" s="777"/>
      <c r="P50" s="485"/>
    </row>
    <row r="51" spans="2:16" x14ac:dyDescent="0.25">
      <c r="B51" s="405">
        <v>16</v>
      </c>
      <c r="C51" s="89" t="s">
        <v>182</v>
      </c>
      <c r="D51" s="284">
        <v>2006</v>
      </c>
      <c r="E51" s="89" t="s">
        <v>13</v>
      </c>
      <c r="F51" s="58">
        <v>60</v>
      </c>
      <c r="G51" s="58">
        <v>71</v>
      </c>
      <c r="H51" s="435">
        <f t="shared" si="1"/>
        <v>131</v>
      </c>
      <c r="J51" s="763"/>
      <c r="K51" s="778"/>
      <c r="L51" s="769"/>
      <c r="M51" s="43"/>
      <c r="N51" s="43"/>
      <c r="O51" s="777"/>
      <c r="P51" s="485"/>
    </row>
    <row r="52" spans="2:16" x14ac:dyDescent="0.25">
      <c r="B52" s="405">
        <v>17</v>
      </c>
      <c r="C52" s="89" t="s">
        <v>172</v>
      </c>
      <c r="D52" s="284">
        <v>2006</v>
      </c>
      <c r="E52" s="89" t="s">
        <v>41</v>
      </c>
      <c r="F52" s="58">
        <v>64</v>
      </c>
      <c r="G52" s="58">
        <v>64</v>
      </c>
      <c r="H52" s="435">
        <f t="shared" si="1"/>
        <v>128</v>
      </c>
      <c r="J52" s="785"/>
      <c r="K52" s="778"/>
      <c r="L52" s="769"/>
      <c r="M52" s="43"/>
      <c r="N52" s="43"/>
      <c r="O52" s="777"/>
      <c r="P52" s="485"/>
    </row>
    <row r="53" spans="2:16" x14ac:dyDescent="0.25">
      <c r="B53" s="405">
        <v>18</v>
      </c>
      <c r="C53" s="89" t="s">
        <v>177</v>
      </c>
      <c r="D53" s="284">
        <v>2006</v>
      </c>
      <c r="E53" s="89" t="s">
        <v>13</v>
      </c>
      <c r="F53" s="58">
        <v>49</v>
      </c>
      <c r="G53" s="58">
        <v>52</v>
      </c>
      <c r="H53" s="435">
        <f t="shared" si="1"/>
        <v>101</v>
      </c>
      <c r="J53" s="762"/>
      <c r="K53" s="778"/>
      <c r="L53" s="769"/>
      <c r="M53" s="43"/>
      <c r="N53" s="43"/>
      <c r="O53" s="777"/>
      <c r="P53" s="485"/>
    </row>
    <row r="54" spans="2:16" x14ac:dyDescent="0.25">
      <c r="B54" s="405">
        <v>19</v>
      </c>
      <c r="C54" s="55" t="s">
        <v>156</v>
      </c>
      <c r="D54" s="280">
        <v>2006</v>
      </c>
      <c r="E54" s="48" t="s">
        <v>13</v>
      </c>
      <c r="F54" s="57">
        <v>39</v>
      </c>
      <c r="G54" s="57">
        <v>44</v>
      </c>
      <c r="H54" s="435">
        <f t="shared" si="1"/>
        <v>83</v>
      </c>
      <c r="J54" s="260"/>
      <c r="K54" s="39"/>
      <c r="L54" s="770"/>
      <c r="M54" s="34"/>
      <c r="N54" s="34"/>
      <c r="O54" s="779"/>
      <c r="P54" s="480"/>
    </row>
    <row r="55" spans="2:16" x14ac:dyDescent="0.25">
      <c r="B55" s="405">
        <v>20</v>
      </c>
      <c r="C55" s="89" t="s">
        <v>174</v>
      </c>
      <c r="D55" s="284">
        <v>2007</v>
      </c>
      <c r="E55" s="89" t="s">
        <v>74</v>
      </c>
      <c r="F55" s="58">
        <v>31</v>
      </c>
      <c r="G55" s="58">
        <v>45</v>
      </c>
      <c r="H55" s="435">
        <f t="shared" si="1"/>
        <v>76</v>
      </c>
      <c r="J55" s="271"/>
      <c r="K55" s="39"/>
      <c r="L55" s="770"/>
      <c r="M55" s="78"/>
      <c r="N55" s="78"/>
      <c r="O55" s="39"/>
      <c r="P55" s="487"/>
    </row>
    <row r="56" spans="2:16" x14ac:dyDescent="0.25">
      <c r="B56" s="449" t="s">
        <v>46</v>
      </c>
      <c r="C56" s="447"/>
      <c r="D56" s="446"/>
      <c r="E56" s="447"/>
      <c r="F56" s="446"/>
      <c r="G56" s="448"/>
      <c r="H56" s="450"/>
      <c r="J56" s="271"/>
      <c r="K56" s="39"/>
      <c r="L56" s="770"/>
      <c r="M56" s="78"/>
      <c r="N56" s="78"/>
      <c r="O56" s="39"/>
      <c r="P56" s="480"/>
    </row>
    <row r="57" spans="2:16" x14ac:dyDescent="0.25">
      <c r="B57" s="471" t="s">
        <v>17</v>
      </c>
      <c r="C57" s="441" t="s">
        <v>37</v>
      </c>
      <c r="D57" s="442"/>
      <c r="E57" s="441"/>
      <c r="F57" s="442"/>
      <c r="G57" s="445"/>
      <c r="H57" s="472">
        <f>SUM(H58:H60)</f>
        <v>488</v>
      </c>
      <c r="J57" s="271"/>
      <c r="K57" s="39"/>
      <c r="L57" s="111"/>
      <c r="M57" s="78"/>
      <c r="N57" s="78"/>
      <c r="O57" s="39"/>
      <c r="P57" s="480"/>
    </row>
    <row r="58" spans="2:16" x14ac:dyDescent="0.25">
      <c r="B58" s="190"/>
      <c r="C58" s="77" t="s">
        <v>101</v>
      </c>
      <c r="D58" s="78">
        <v>2006</v>
      </c>
      <c r="E58" s="77" t="s">
        <v>37</v>
      </c>
      <c r="F58" s="46">
        <v>86</v>
      </c>
      <c r="G58" s="46">
        <v>83</v>
      </c>
      <c r="H58" s="180">
        <f>F58+G58</f>
        <v>169</v>
      </c>
      <c r="J58" s="77"/>
      <c r="K58" s="78"/>
      <c r="L58" s="77"/>
      <c r="M58" s="521"/>
      <c r="N58" s="521"/>
      <c r="O58" s="78"/>
      <c r="P58" s="486"/>
    </row>
    <row r="59" spans="2:16" x14ac:dyDescent="0.25">
      <c r="B59" s="190"/>
      <c r="C59" s="671" t="s">
        <v>168</v>
      </c>
      <c r="D59" s="521">
        <v>2006</v>
      </c>
      <c r="E59" s="671" t="s">
        <v>37</v>
      </c>
      <c r="F59" s="46">
        <v>85</v>
      </c>
      <c r="G59" s="46">
        <v>77</v>
      </c>
      <c r="H59" s="180">
        <f>F59+G59</f>
        <v>162</v>
      </c>
      <c r="J59" s="77"/>
      <c r="K59" s="78"/>
      <c r="L59" s="77"/>
      <c r="M59" s="521"/>
      <c r="N59" s="521"/>
      <c r="O59" s="78"/>
      <c r="P59" s="480"/>
    </row>
    <row r="60" spans="2:16" x14ac:dyDescent="0.25">
      <c r="B60" s="190"/>
      <c r="C60" s="45" t="s">
        <v>109</v>
      </c>
      <c r="D60" s="46">
        <v>2007</v>
      </c>
      <c r="E60" s="45" t="s">
        <v>37</v>
      </c>
      <c r="F60" s="46">
        <v>78</v>
      </c>
      <c r="G60" s="46">
        <v>79</v>
      </c>
      <c r="H60" s="180">
        <f>F60+G60</f>
        <v>157</v>
      </c>
      <c r="I60" s="138"/>
      <c r="J60" s="77"/>
      <c r="K60" s="78"/>
      <c r="L60" s="77"/>
      <c r="M60" s="78"/>
      <c r="N60" s="78"/>
      <c r="O60" s="42"/>
      <c r="P60" s="480"/>
    </row>
    <row r="61" spans="2:16" x14ac:dyDescent="0.25">
      <c r="B61" s="190"/>
      <c r="C61" s="45"/>
      <c r="D61" s="46"/>
      <c r="E61" s="45"/>
      <c r="F61" s="46"/>
      <c r="G61" s="46"/>
      <c r="H61" s="180"/>
      <c r="J61" s="77"/>
      <c r="K61" s="78"/>
      <c r="L61" s="77"/>
      <c r="M61" s="78"/>
      <c r="N61" s="78"/>
      <c r="O61" s="42"/>
      <c r="P61" s="480"/>
    </row>
    <row r="62" spans="2:16" x14ac:dyDescent="0.25">
      <c r="B62" s="471" t="s">
        <v>19</v>
      </c>
      <c r="C62" s="441" t="s">
        <v>74</v>
      </c>
      <c r="D62" s="442"/>
      <c r="E62" s="441"/>
      <c r="F62" s="442"/>
      <c r="G62" s="445"/>
      <c r="H62" s="472">
        <f>SUM(H63:H65)</f>
        <v>444</v>
      </c>
      <c r="J62" s="33"/>
      <c r="K62" s="174"/>
      <c r="L62" s="33"/>
      <c r="M62" s="46"/>
      <c r="N62" s="46"/>
      <c r="O62" s="42"/>
      <c r="P62" s="480"/>
    </row>
    <row r="63" spans="2:16" x14ac:dyDescent="0.25">
      <c r="B63" s="192"/>
      <c r="C63" s="45" t="s">
        <v>99</v>
      </c>
      <c r="D63" s="46">
        <v>2006</v>
      </c>
      <c r="E63" s="45" t="s">
        <v>74</v>
      </c>
      <c r="F63" s="521">
        <v>84</v>
      </c>
      <c r="G63" s="521">
        <v>71</v>
      </c>
      <c r="H63" s="180">
        <f>F63+G63</f>
        <v>155</v>
      </c>
      <c r="J63" s="77"/>
      <c r="K63" s="78"/>
      <c r="L63" s="77"/>
      <c r="M63" s="46"/>
      <c r="N63" s="46"/>
      <c r="O63" s="78"/>
      <c r="P63" s="480"/>
    </row>
    <row r="64" spans="2:16" x14ac:dyDescent="0.25">
      <c r="B64" s="192"/>
      <c r="C64" s="45" t="s">
        <v>155</v>
      </c>
      <c r="D64" s="46">
        <v>2007</v>
      </c>
      <c r="E64" s="45" t="s">
        <v>74</v>
      </c>
      <c r="F64" s="521">
        <v>78</v>
      </c>
      <c r="G64" s="521">
        <v>72</v>
      </c>
      <c r="H64" s="180">
        <f>F64+G64</f>
        <v>150</v>
      </c>
      <c r="J64" s="671"/>
      <c r="K64" s="521"/>
      <c r="L64" s="671"/>
      <c r="M64" s="46"/>
      <c r="N64" s="46"/>
      <c r="O64" s="42"/>
      <c r="P64" s="480"/>
    </row>
    <row r="65" spans="1:16" x14ac:dyDescent="0.25">
      <c r="B65" s="192"/>
      <c r="C65" s="77" t="s">
        <v>175</v>
      </c>
      <c r="D65" s="78">
        <v>2006</v>
      </c>
      <c r="E65" s="77" t="s">
        <v>74</v>
      </c>
      <c r="F65" s="78">
        <v>67</v>
      </c>
      <c r="G65" s="78">
        <v>72</v>
      </c>
      <c r="H65" s="180">
        <f>F65+G65</f>
        <v>139</v>
      </c>
      <c r="J65" s="45"/>
      <c r="K65" s="46"/>
      <c r="L65" s="45"/>
      <c r="M65" s="46"/>
      <c r="N65" s="46"/>
      <c r="O65" s="42"/>
      <c r="P65" s="480"/>
    </row>
    <row r="66" spans="1:16" x14ac:dyDescent="0.25">
      <c r="B66" s="179"/>
      <c r="C66" s="29"/>
      <c r="D66" s="60"/>
      <c r="E66" s="29"/>
      <c r="F66" s="60"/>
      <c r="G66" s="58"/>
      <c r="H66" s="443"/>
      <c r="J66" s="671"/>
      <c r="K66" s="521"/>
      <c r="L66" s="671"/>
      <c r="M66" s="46"/>
      <c r="N66" s="46"/>
      <c r="O66" s="42"/>
      <c r="P66" s="486"/>
    </row>
    <row r="67" spans="1:16" x14ac:dyDescent="0.25">
      <c r="B67" s="471" t="s">
        <v>22</v>
      </c>
      <c r="C67" s="441" t="s">
        <v>7</v>
      </c>
      <c r="D67" s="442"/>
      <c r="E67" s="441"/>
      <c r="F67" s="442"/>
      <c r="G67" s="442"/>
      <c r="H67" s="472">
        <f>SUM(H68:H70)</f>
        <v>435</v>
      </c>
      <c r="J67" s="77"/>
      <c r="K67" s="78"/>
      <c r="L67" s="77"/>
      <c r="M67" s="46"/>
      <c r="N67" s="46"/>
      <c r="O67" s="42"/>
      <c r="P67" s="486"/>
    </row>
    <row r="68" spans="1:16" x14ac:dyDescent="0.25">
      <c r="B68" s="190"/>
      <c r="C68" s="77" t="s">
        <v>105</v>
      </c>
      <c r="D68" s="78">
        <v>2006</v>
      </c>
      <c r="E68" s="77" t="s">
        <v>7</v>
      </c>
      <c r="F68" s="46">
        <v>81</v>
      </c>
      <c r="G68" s="46">
        <v>75</v>
      </c>
      <c r="H68" s="444">
        <f>F68+G68</f>
        <v>156</v>
      </c>
      <c r="J68" s="45"/>
      <c r="K68" s="46"/>
      <c r="L68" s="45"/>
      <c r="M68" s="521"/>
      <c r="N68" s="521"/>
      <c r="O68" s="42"/>
      <c r="P68" s="486"/>
    </row>
    <row r="69" spans="1:16" x14ac:dyDescent="0.25">
      <c r="B69" s="190"/>
      <c r="C69" s="45" t="s">
        <v>184</v>
      </c>
      <c r="D69" s="46">
        <v>2006</v>
      </c>
      <c r="E69" s="45" t="s">
        <v>7</v>
      </c>
      <c r="F69" s="46">
        <v>69</v>
      </c>
      <c r="G69" s="46">
        <v>75</v>
      </c>
      <c r="H69" s="180">
        <f>F69+G69</f>
        <v>144</v>
      </c>
      <c r="J69" s="45"/>
      <c r="K69" s="46"/>
      <c r="L69" s="45"/>
      <c r="M69" s="521"/>
      <c r="N69" s="521"/>
      <c r="O69" s="42"/>
      <c r="P69" s="486"/>
    </row>
    <row r="70" spans="1:16" x14ac:dyDescent="0.25">
      <c r="B70" s="190"/>
      <c r="C70" s="45" t="s">
        <v>108</v>
      </c>
      <c r="D70" s="46">
        <v>2007</v>
      </c>
      <c r="E70" s="45" t="s">
        <v>7</v>
      </c>
      <c r="F70" s="46">
        <v>76</v>
      </c>
      <c r="G70" s="46">
        <v>59</v>
      </c>
      <c r="H70" s="180">
        <f>F70+G70</f>
        <v>135</v>
      </c>
      <c r="J70" s="77"/>
      <c r="K70" s="78"/>
      <c r="L70" s="77"/>
      <c r="M70" s="78"/>
      <c r="N70" s="78"/>
      <c r="O70" s="42"/>
      <c r="P70" s="480"/>
    </row>
    <row r="71" spans="1:16" x14ac:dyDescent="0.25">
      <c r="B71" s="190"/>
      <c r="C71" s="671"/>
      <c r="D71" s="521"/>
      <c r="E71" s="671"/>
      <c r="F71" s="521"/>
      <c r="G71" s="521"/>
      <c r="H71" s="180"/>
      <c r="J71" s="108"/>
      <c r="K71" s="109"/>
      <c r="L71" s="77"/>
      <c r="M71" s="78"/>
      <c r="N71" s="78"/>
      <c r="O71" s="92"/>
      <c r="P71" s="165"/>
    </row>
    <row r="72" spans="1:16" x14ac:dyDescent="0.25">
      <c r="B72" s="471" t="s">
        <v>22</v>
      </c>
      <c r="C72" s="441" t="s">
        <v>13</v>
      </c>
      <c r="D72" s="442"/>
      <c r="E72" s="441"/>
      <c r="F72" s="442"/>
      <c r="G72" s="442"/>
      <c r="H72" s="472">
        <f>SUM(H73:H75)</f>
        <v>425</v>
      </c>
      <c r="J72" s="108"/>
      <c r="K72" s="109"/>
      <c r="L72" s="77"/>
      <c r="M72" s="78"/>
      <c r="N72" s="78"/>
      <c r="O72" s="92"/>
      <c r="P72" s="165"/>
    </row>
    <row r="73" spans="1:16" x14ac:dyDescent="0.25">
      <c r="B73" s="190"/>
      <c r="C73" s="77" t="s">
        <v>115</v>
      </c>
      <c r="D73" s="78">
        <v>2006</v>
      </c>
      <c r="E73" s="77" t="s">
        <v>13</v>
      </c>
      <c r="F73" s="521">
        <v>75</v>
      </c>
      <c r="G73" s="521">
        <v>77</v>
      </c>
      <c r="H73" s="444">
        <f>F73+G73</f>
        <v>152</v>
      </c>
      <c r="J73" s="108"/>
      <c r="K73" s="109"/>
      <c r="L73" s="77"/>
      <c r="M73" s="46"/>
      <c r="N73" s="46"/>
      <c r="O73" s="109"/>
      <c r="P73" s="165"/>
    </row>
    <row r="74" spans="1:16" x14ac:dyDescent="0.25">
      <c r="B74" s="190"/>
      <c r="C74" s="77" t="s">
        <v>154</v>
      </c>
      <c r="D74" s="78">
        <v>2006</v>
      </c>
      <c r="E74" s="77" t="s">
        <v>13</v>
      </c>
      <c r="F74" s="521">
        <v>69</v>
      </c>
      <c r="G74" s="521">
        <v>73</v>
      </c>
      <c r="H74" s="180">
        <f>F74+G74</f>
        <v>142</v>
      </c>
      <c r="J74" s="271"/>
      <c r="K74" s="39"/>
      <c r="L74" s="45"/>
      <c r="M74" s="46"/>
      <c r="N74" s="46"/>
      <c r="O74" s="92"/>
      <c r="P74" s="165"/>
    </row>
    <row r="75" spans="1:16" ht="13.8" thickBot="1" x14ac:dyDescent="0.3">
      <c r="B75" s="190"/>
      <c r="C75" s="77" t="s">
        <v>182</v>
      </c>
      <c r="D75" s="78">
        <v>2006</v>
      </c>
      <c r="E75" s="77" t="s">
        <v>13</v>
      </c>
      <c r="F75" s="78">
        <v>60</v>
      </c>
      <c r="G75" s="78">
        <v>71</v>
      </c>
      <c r="H75" s="180">
        <f>F75+G75</f>
        <v>131</v>
      </c>
      <c r="J75" s="271"/>
      <c r="K75" s="39"/>
      <c r="L75" s="45"/>
      <c r="M75" s="46"/>
      <c r="N75" s="46"/>
      <c r="O75" s="92"/>
      <c r="P75" s="115"/>
    </row>
    <row r="76" spans="1:16" ht="13.8" x14ac:dyDescent="0.25">
      <c r="B76" s="407" t="s">
        <v>158</v>
      </c>
      <c r="C76" s="408"/>
      <c r="D76" s="409"/>
      <c r="E76" s="408"/>
      <c r="F76" s="409"/>
      <c r="G76" s="409"/>
      <c r="H76" s="410" t="s">
        <v>6</v>
      </c>
      <c r="J76" s="108"/>
      <c r="K76" s="109"/>
      <c r="L76" s="593"/>
      <c r="M76" s="46"/>
      <c r="N76" s="46"/>
      <c r="O76" s="92"/>
      <c r="P76" s="115"/>
    </row>
    <row r="77" spans="1:16" x14ac:dyDescent="0.25">
      <c r="A77" s="625">
        <v>3</v>
      </c>
      <c r="B77" s="141" t="s">
        <v>17</v>
      </c>
      <c r="C77" s="256" t="s">
        <v>100</v>
      </c>
      <c r="D77" s="72">
        <v>2005</v>
      </c>
      <c r="E77" s="256" t="s">
        <v>37</v>
      </c>
      <c r="F77" s="60">
        <v>87</v>
      </c>
      <c r="G77" s="60">
        <v>90</v>
      </c>
      <c r="H77" s="191">
        <f t="shared" ref="H77:H92" si="2">F77+G77</f>
        <v>177</v>
      </c>
      <c r="J77" s="785"/>
      <c r="K77" s="789"/>
      <c r="L77" s="786"/>
      <c r="M77" s="43"/>
      <c r="N77" s="43"/>
      <c r="O77" s="788"/>
      <c r="P77" s="115"/>
    </row>
    <row r="78" spans="1:16" x14ac:dyDescent="0.25">
      <c r="A78" s="625">
        <v>5</v>
      </c>
      <c r="B78" s="143" t="s">
        <v>19</v>
      </c>
      <c r="C78" s="32" t="s">
        <v>94</v>
      </c>
      <c r="D78" s="26">
        <v>2004</v>
      </c>
      <c r="E78" s="32" t="s">
        <v>13</v>
      </c>
      <c r="F78" s="71">
        <v>84</v>
      </c>
      <c r="G78" s="71">
        <v>88</v>
      </c>
      <c r="H78" s="191">
        <f t="shared" si="2"/>
        <v>172</v>
      </c>
      <c r="J78" s="785"/>
      <c r="K78" s="789"/>
      <c r="L78" s="786"/>
      <c r="M78" s="43"/>
      <c r="N78" s="43"/>
      <c r="O78" s="788"/>
      <c r="P78" s="7"/>
    </row>
    <row r="79" spans="1:16" x14ac:dyDescent="0.25">
      <c r="A79" s="625">
        <v>6</v>
      </c>
      <c r="B79" s="144" t="s">
        <v>22</v>
      </c>
      <c r="C79" s="256" t="s">
        <v>102</v>
      </c>
      <c r="D79" s="72">
        <v>2005</v>
      </c>
      <c r="E79" s="256" t="s">
        <v>37</v>
      </c>
      <c r="F79" s="60">
        <v>87</v>
      </c>
      <c r="G79" s="60">
        <v>83</v>
      </c>
      <c r="H79" s="191">
        <f t="shared" si="2"/>
        <v>170</v>
      </c>
      <c r="J79" s="787"/>
      <c r="K79" s="790"/>
      <c r="L79" s="810"/>
      <c r="M79" s="43"/>
      <c r="N79" s="43"/>
      <c r="O79" s="788"/>
      <c r="P79" s="7"/>
    </row>
    <row r="80" spans="1:16" x14ac:dyDescent="0.25">
      <c r="B80" s="405">
        <v>4</v>
      </c>
      <c r="C80" s="29" t="s">
        <v>95</v>
      </c>
      <c r="D80" s="43">
        <v>2004</v>
      </c>
      <c r="E80" s="29" t="s">
        <v>7</v>
      </c>
      <c r="F80" s="60">
        <v>81</v>
      </c>
      <c r="G80" s="60">
        <v>83</v>
      </c>
      <c r="H80" s="191">
        <f t="shared" si="2"/>
        <v>164</v>
      </c>
      <c r="J80" s="763"/>
      <c r="K80" s="778"/>
      <c r="L80" s="769"/>
      <c r="M80" s="43"/>
      <c r="N80" s="43"/>
      <c r="O80" s="788"/>
      <c r="P80" s="7"/>
    </row>
    <row r="81" spans="2:16" x14ac:dyDescent="0.25">
      <c r="B81" s="405">
        <v>5</v>
      </c>
      <c r="C81" s="653" t="s">
        <v>116</v>
      </c>
      <c r="D81" s="670">
        <v>2005</v>
      </c>
      <c r="E81" s="653" t="s">
        <v>37</v>
      </c>
      <c r="F81" s="60">
        <v>80</v>
      </c>
      <c r="G81" s="60">
        <v>81</v>
      </c>
      <c r="H81" s="191">
        <f t="shared" si="2"/>
        <v>161</v>
      </c>
      <c r="J81" s="565"/>
      <c r="K81" s="791"/>
      <c r="L81" s="768"/>
      <c r="M81" s="43"/>
      <c r="N81" s="43"/>
      <c r="O81" s="788"/>
      <c r="P81" s="7"/>
    </row>
    <row r="82" spans="2:16" x14ac:dyDescent="0.25">
      <c r="B82" s="405">
        <v>6</v>
      </c>
      <c r="C82" s="55" t="s">
        <v>157</v>
      </c>
      <c r="D82" s="161">
        <v>2004</v>
      </c>
      <c r="E82" s="48" t="s">
        <v>74</v>
      </c>
      <c r="F82" s="58">
        <v>86</v>
      </c>
      <c r="G82" s="58">
        <v>75</v>
      </c>
      <c r="H82" s="191">
        <f t="shared" si="2"/>
        <v>161</v>
      </c>
      <c r="J82" s="763"/>
      <c r="K82" s="778"/>
      <c r="L82" s="769"/>
      <c r="M82" s="43"/>
      <c r="N82" s="43"/>
      <c r="O82" s="788"/>
      <c r="P82" s="7"/>
    </row>
    <row r="83" spans="2:16" x14ac:dyDescent="0.25">
      <c r="B83" s="405">
        <v>7</v>
      </c>
      <c r="C83" s="29" t="s">
        <v>119</v>
      </c>
      <c r="D83" s="43">
        <v>2004</v>
      </c>
      <c r="E83" s="29" t="s">
        <v>13</v>
      </c>
      <c r="F83" s="58">
        <v>79</v>
      </c>
      <c r="G83" s="58">
        <v>78</v>
      </c>
      <c r="H83" s="191">
        <f t="shared" si="2"/>
        <v>157</v>
      </c>
      <c r="J83" s="785"/>
      <c r="K83" s="789"/>
      <c r="L83" s="786"/>
      <c r="M83" s="43"/>
      <c r="N83" s="43"/>
      <c r="O83" s="788"/>
      <c r="P83" s="7"/>
    </row>
    <row r="84" spans="2:16" x14ac:dyDescent="0.25">
      <c r="B84" s="405">
        <v>8</v>
      </c>
      <c r="C84" s="55" t="s">
        <v>97</v>
      </c>
      <c r="D84" s="161">
        <v>2004</v>
      </c>
      <c r="E84" s="29" t="s">
        <v>7</v>
      </c>
      <c r="F84" s="60">
        <v>81</v>
      </c>
      <c r="G84" s="60">
        <v>74</v>
      </c>
      <c r="H84" s="191">
        <f t="shared" si="2"/>
        <v>155</v>
      </c>
      <c r="J84" s="785"/>
      <c r="K84" s="789"/>
      <c r="L84" s="786"/>
      <c r="M84" s="43"/>
      <c r="N84" s="43"/>
      <c r="O84" s="788"/>
      <c r="P84" s="7"/>
    </row>
    <row r="85" spans="2:16" x14ac:dyDescent="0.25">
      <c r="B85" s="405">
        <v>9</v>
      </c>
      <c r="C85" s="29" t="s">
        <v>185</v>
      </c>
      <c r="D85" s="43">
        <v>2004</v>
      </c>
      <c r="E85" s="29" t="s">
        <v>7</v>
      </c>
      <c r="F85" s="60">
        <v>83</v>
      </c>
      <c r="G85" s="60">
        <v>70</v>
      </c>
      <c r="H85" s="191">
        <f t="shared" si="2"/>
        <v>153</v>
      </c>
      <c r="J85" s="785"/>
      <c r="K85" s="789"/>
      <c r="L85" s="786"/>
      <c r="M85" s="43"/>
      <c r="N85" s="43"/>
      <c r="O85" s="788"/>
      <c r="P85" s="7"/>
    </row>
    <row r="86" spans="2:16" x14ac:dyDescent="0.25">
      <c r="B86" s="405">
        <v>10</v>
      </c>
      <c r="C86" s="89" t="s">
        <v>107</v>
      </c>
      <c r="D86" s="284">
        <v>2005</v>
      </c>
      <c r="E86" s="89" t="s">
        <v>7</v>
      </c>
      <c r="F86" s="60">
        <v>76</v>
      </c>
      <c r="G86" s="60">
        <v>71</v>
      </c>
      <c r="H86" s="191">
        <f t="shared" si="2"/>
        <v>147</v>
      </c>
      <c r="J86" s="763"/>
      <c r="K86" s="778"/>
      <c r="L86" s="769"/>
      <c r="M86" s="43"/>
      <c r="N86" s="43"/>
      <c r="O86" s="788"/>
      <c r="P86" s="7"/>
    </row>
    <row r="87" spans="2:16" x14ac:dyDescent="0.25">
      <c r="B87" s="405">
        <v>11</v>
      </c>
      <c r="C87" s="89" t="s">
        <v>106</v>
      </c>
      <c r="D87" s="284">
        <v>2005</v>
      </c>
      <c r="E87" s="89" t="s">
        <v>7</v>
      </c>
      <c r="F87" s="60">
        <v>67</v>
      </c>
      <c r="G87" s="60">
        <v>76</v>
      </c>
      <c r="H87" s="191">
        <f t="shared" si="2"/>
        <v>143</v>
      </c>
      <c r="J87" s="271"/>
      <c r="K87" s="39"/>
      <c r="L87" s="45"/>
      <c r="M87" s="78"/>
      <c r="N87" s="78"/>
      <c r="O87" s="775"/>
      <c r="P87" s="7"/>
    </row>
    <row r="88" spans="2:16" ht="12.75" customHeight="1" x14ac:dyDescent="0.25">
      <c r="B88" s="405">
        <v>12</v>
      </c>
      <c r="C88" s="38" t="s">
        <v>96</v>
      </c>
      <c r="D88" s="43">
        <v>2004</v>
      </c>
      <c r="E88" s="38" t="s">
        <v>13</v>
      </c>
      <c r="F88" s="58">
        <v>63</v>
      </c>
      <c r="G88" s="58">
        <v>76</v>
      </c>
      <c r="H88" s="191">
        <f t="shared" si="2"/>
        <v>139</v>
      </c>
      <c r="J88" s="260"/>
      <c r="K88" s="52"/>
      <c r="L88" s="45"/>
      <c r="M88" s="78"/>
      <c r="N88" s="78"/>
      <c r="O88" s="775"/>
      <c r="P88" s="57"/>
    </row>
    <row r="89" spans="2:16" ht="12.75" customHeight="1" x14ac:dyDescent="0.25">
      <c r="B89" s="405">
        <v>13</v>
      </c>
      <c r="C89" s="29" t="s">
        <v>176</v>
      </c>
      <c r="D89" s="43">
        <v>2005</v>
      </c>
      <c r="E89" s="29" t="s">
        <v>74</v>
      </c>
      <c r="F89" s="58">
        <v>66</v>
      </c>
      <c r="G89" s="58">
        <v>69</v>
      </c>
      <c r="H89" s="191">
        <f t="shared" si="2"/>
        <v>135</v>
      </c>
      <c r="J89" s="260"/>
      <c r="K89" s="52"/>
      <c r="L89" s="45"/>
      <c r="M89" s="78"/>
      <c r="N89" s="78"/>
      <c r="O89" s="775"/>
      <c r="P89" s="57"/>
    </row>
    <row r="90" spans="2:16" ht="12.75" customHeight="1" x14ac:dyDescent="0.25">
      <c r="B90" s="405">
        <v>14</v>
      </c>
      <c r="C90" s="89" t="s">
        <v>103</v>
      </c>
      <c r="D90" s="284">
        <v>2005</v>
      </c>
      <c r="E90" s="89" t="s">
        <v>7</v>
      </c>
      <c r="F90" s="60">
        <v>65</v>
      </c>
      <c r="G90" s="60">
        <v>53</v>
      </c>
      <c r="H90" s="191">
        <f t="shared" si="2"/>
        <v>118</v>
      </c>
      <c r="J90" s="271"/>
      <c r="K90" s="39"/>
      <c r="L90" s="111"/>
      <c r="M90" s="46"/>
      <c r="N90" s="46"/>
      <c r="O90" s="39"/>
      <c r="P90" s="487"/>
    </row>
    <row r="91" spans="2:16" ht="12.75" customHeight="1" x14ac:dyDescent="0.25">
      <c r="B91" s="405">
        <v>15</v>
      </c>
      <c r="C91" s="55" t="s">
        <v>173</v>
      </c>
      <c r="D91" s="161">
        <v>2005</v>
      </c>
      <c r="E91" s="55" t="s">
        <v>41</v>
      </c>
      <c r="F91" s="58">
        <v>50</v>
      </c>
      <c r="G91" s="58">
        <v>54</v>
      </c>
      <c r="H91" s="191">
        <f t="shared" si="2"/>
        <v>104</v>
      </c>
      <c r="J91" s="271"/>
      <c r="K91" s="39"/>
      <c r="L91" s="111"/>
      <c r="M91" s="46"/>
      <c r="N91" s="46"/>
      <c r="O91" s="39"/>
      <c r="P91" s="487"/>
    </row>
    <row r="92" spans="2:16" ht="12.75" customHeight="1" x14ac:dyDescent="0.25">
      <c r="B92" s="405">
        <v>16</v>
      </c>
      <c r="C92" s="653" t="s">
        <v>98</v>
      </c>
      <c r="D92" s="670">
        <v>2005</v>
      </c>
      <c r="E92" s="653" t="s">
        <v>7</v>
      </c>
      <c r="F92" s="60">
        <v>28</v>
      </c>
      <c r="G92" s="60">
        <v>54</v>
      </c>
      <c r="H92" s="191">
        <f t="shared" si="2"/>
        <v>82</v>
      </c>
      <c r="J92" s="271"/>
      <c r="K92" s="39"/>
      <c r="L92" s="111"/>
      <c r="M92" s="46"/>
      <c r="N92" s="46"/>
      <c r="O92" s="39"/>
      <c r="P92" s="487"/>
    </row>
    <row r="93" spans="2:16" ht="12.75" customHeight="1" x14ac:dyDescent="0.25">
      <c r="B93" s="411"/>
      <c r="C93" s="412"/>
      <c r="D93" s="413"/>
      <c r="E93" s="414"/>
      <c r="F93" s="415"/>
      <c r="G93" s="415"/>
      <c r="H93" s="191">
        <f t="shared" ref="H93" si="3">F93+G93</f>
        <v>0</v>
      </c>
      <c r="J93" s="108"/>
      <c r="K93" s="109"/>
      <c r="L93" s="77"/>
      <c r="M93" s="78"/>
      <c r="N93" s="78"/>
      <c r="O93" s="775"/>
      <c r="P93" s="487"/>
    </row>
    <row r="94" spans="2:16" ht="12.75" customHeight="1" x14ac:dyDescent="0.25">
      <c r="B94" s="436" t="s">
        <v>46</v>
      </c>
      <c r="C94" s="437"/>
      <c r="D94" s="438"/>
      <c r="E94" s="437"/>
      <c r="F94" s="438"/>
      <c r="G94" s="438"/>
      <c r="H94" s="439"/>
      <c r="J94" s="260"/>
      <c r="K94" s="39"/>
      <c r="L94" s="33"/>
      <c r="M94" s="78"/>
      <c r="N94" s="78"/>
      <c r="O94" s="775"/>
      <c r="P94" s="487"/>
    </row>
    <row r="95" spans="2:16" ht="12.75" customHeight="1" x14ac:dyDescent="0.25">
      <c r="B95" s="440" t="s">
        <v>17</v>
      </c>
      <c r="C95" s="384" t="s">
        <v>37</v>
      </c>
      <c r="D95" s="384"/>
      <c r="E95" s="384"/>
      <c r="F95" s="385"/>
      <c r="G95" s="385"/>
      <c r="H95" s="387">
        <f>SUM(H96:H98)</f>
        <v>508</v>
      </c>
      <c r="J95" s="271"/>
      <c r="K95" s="39"/>
      <c r="L95" s="45"/>
      <c r="M95" s="78"/>
      <c r="N95" s="78"/>
      <c r="O95" s="775"/>
      <c r="P95" s="487"/>
    </row>
    <row r="96" spans="2:16" ht="12.75" customHeight="1" x14ac:dyDescent="0.25">
      <c r="B96" s="179"/>
      <c r="C96" s="77" t="s">
        <v>100</v>
      </c>
      <c r="D96" s="78">
        <v>2005</v>
      </c>
      <c r="E96" s="77" t="s">
        <v>37</v>
      </c>
      <c r="F96" s="46">
        <v>87</v>
      </c>
      <c r="G96" s="46">
        <v>90</v>
      </c>
      <c r="H96" s="391">
        <f>F96+G96</f>
        <v>177</v>
      </c>
      <c r="J96" s="53"/>
      <c r="K96" s="46"/>
      <c r="L96" s="53"/>
      <c r="M96" s="78"/>
      <c r="N96" s="78"/>
      <c r="O96" s="116"/>
      <c r="P96" s="487"/>
    </row>
    <row r="97" spans="2:16" ht="12.75" customHeight="1" x14ac:dyDescent="0.25">
      <c r="B97" s="179"/>
      <c r="C97" s="77" t="s">
        <v>102</v>
      </c>
      <c r="D97" s="78">
        <v>2005</v>
      </c>
      <c r="E97" s="77" t="s">
        <v>37</v>
      </c>
      <c r="F97" s="46">
        <v>87</v>
      </c>
      <c r="G97" s="46">
        <v>83</v>
      </c>
      <c r="H97" s="391">
        <f>F97+G97</f>
        <v>170</v>
      </c>
      <c r="J97" s="45"/>
      <c r="K97" s="46"/>
      <c r="L97" s="45"/>
      <c r="M97" s="78"/>
      <c r="N97" s="78"/>
      <c r="O97" s="116"/>
      <c r="P97" s="487"/>
    </row>
    <row r="98" spans="2:16" ht="12.75" customHeight="1" x14ac:dyDescent="0.25">
      <c r="B98" s="179"/>
      <c r="C98" s="671" t="s">
        <v>116</v>
      </c>
      <c r="D98" s="521">
        <v>2005</v>
      </c>
      <c r="E98" s="671" t="s">
        <v>37</v>
      </c>
      <c r="F98" s="46">
        <v>80</v>
      </c>
      <c r="G98" s="46">
        <v>81</v>
      </c>
      <c r="H98" s="391">
        <f>F98+G98</f>
        <v>161</v>
      </c>
      <c r="J98" s="53"/>
      <c r="K98" s="46"/>
      <c r="L98" s="53"/>
      <c r="M98" s="78"/>
      <c r="N98" s="78"/>
      <c r="O98" s="116"/>
      <c r="P98" s="487"/>
    </row>
    <row r="99" spans="2:16" ht="12.75" customHeight="1" x14ac:dyDescent="0.25">
      <c r="B99" s="179"/>
      <c r="C99" s="45"/>
      <c r="D99" s="46"/>
      <c r="E99" s="45"/>
      <c r="F99" s="46"/>
      <c r="G99" s="46"/>
      <c r="H99" s="180"/>
      <c r="J99" s="77"/>
      <c r="K99" s="78"/>
      <c r="L99" s="77"/>
      <c r="M99" s="46"/>
      <c r="N99" s="46"/>
      <c r="O99" s="116"/>
      <c r="P99" s="487"/>
    </row>
    <row r="100" spans="2:16" ht="12.75" customHeight="1" x14ac:dyDescent="0.25">
      <c r="B100" s="386" t="s">
        <v>19</v>
      </c>
      <c r="C100" s="384" t="s">
        <v>7</v>
      </c>
      <c r="D100" s="384"/>
      <c r="E100" s="384"/>
      <c r="F100" s="385"/>
      <c r="G100" s="385"/>
      <c r="H100" s="387">
        <f>SUM(H101:H103)</f>
        <v>472</v>
      </c>
      <c r="J100" s="77"/>
      <c r="K100" s="78"/>
      <c r="L100" s="77"/>
      <c r="M100" s="46"/>
      <c r="N100" s="46"/>
      <c r="O100" s="116"/>
      <c r="P100" s="487"/>
    </row>
    <row r="101" spans="2:16" ht="12.75" customHeight="1" x14ac:dyDescent="0.25">
      <c r="B101" s="179"/>
      <c r="C101" s="45" t="s">
        <v>95</v>
      </c>
      <c r="D101" s="46">
        <v>2004</v>
      </c>
      <c r="E101" s="45" t="s">
        <v>7</v>
      </c>
      <c r="F101" s="46">
        <v>81</v>
      </c>
      <c r="G101" s="46">
        <v>83</v>
      </c>
      <c r="H101" s="391">
        <f>F101+G101</f>
        <v>164</v>
      </c>
      <c r="J101" s="671"/>
      <c r="K101" s="521"/>
      <c r="L101" s="671"/>
      <c r="M101" s="46"/>
      <c r="N101" s="46"/>
      <c r="O101" s="116"/>
      <c r="P101" s="487"/>
    </row>
    <row r="102" spans="2:16" ht="12.75" customHeight="1" x14ac:dyDescent="0.25">
      <c r="B102" s="179"/>
      <c r="C102" s="33" t="s">
        <v>97</v>
      </c>
      <c r="D102" s="34">
        <v>2004</v>
      </c>
      <c r="E102" s="45" t="s">
        <v>7</v>
      </c>
      <c r="F102" s="46">
        <v>81</v>
      </c>
      <c r="G102" s="46">
        <v>74</v>
      </c>
      <c r="H102" s="391">
        <f>F102+G102</f>
        <v>155</v>
      </c>
      <c r="J102" s="33"/>
      <c r="K102" s="34"/>
      <c r="L102" s="44"/>
      <c r="M102" s="78"/>
      <c r="N102" s="78"/>
      <c r="O102" s="116"/>
    </row>
    <row r="103" spans="2:16" ht="14.25" customHeight="1" x14ac:dyDescent="0.25">
      <c r="B103" s="179"/>
      <c r="C103" s="45" t="s">
        <v>185</v>
      </c>
      <c r="D103" s="46">
        <v>2004</v>
      </c>
      <c r="E103" s="45" t="s">
        <v>7</v>
      </c>
      <c r="F103" s="46">
        <v>83</v>
      </c>
      <c r="G103" s="46">
        <v>70</v>
      </c>
      <c r="H103" s="391">
        <f>F103+G103</f>
        <v>153</v>
      </c>
      <c r="J103" s="45"/>
      <c r="K103" s="46"/>
      <c r="L103" s="45"/>
      <c r="M103" s="78"/>
      <c r="N103" s="78"/>
      <c r="O103" s="116"/>
    </row>
    <row r="104" spans="2:16" ht="11.25" customHeight="1" x14ac:dyDescent="0.25">
      <c r="B104" s="179"/>
      <c r="C104" s="45"/>
      <c r="D104" s="46"/>
      <c r="E104" s="45"/>
      <c r="F104" s="46"/>
      <c r="G104" s="46"/>
      <c r="H104" s="180"/>
      <c r="J104" s="33"/>
      <c r="K104" s="34"/>
      <c r="L104" s="33"/>
      <c r="M104" s="78"/>
      <c r="N104" s="78"/>
      <c r="O104" s="116"/>
      <c r="P104" s="487"/>
    </row>
    <row r="105" spans="2:16" x14ac:dyDescent="0.25">
      <c r="B105" s="440" t="s">
        <v>22</v>
      </c>
      <c r="C105" s="384" t="s">
        <v>13</v>
      </c>
      <c r="D105" s="384"/>
      <c r="E105" s="384"/>
      <c r="F105" s="385"/>
      <c r="G105" s="385"/>
      <c r="H105" s="387">
        <f>SUM(H106:H108)</f>
        <v>468</v>
      </c>
      <c r="J105" s="45"/>
      <c r="K105" s="46"/>
      <c r="L105" s="45"/>
      <c r="M105" s="46"/>
      <c r="N105" s="46"/>
      <c r="O105" s="116"/>
      <c r="P105" s="487"/>
    </row>
    <row r="106" spans="2:16" x14ac:dyDescent="0.25">
      <c r="B106" s="179"/>
      <c r="C106" s="53" t="s">
        <v>94</v>
      </c>
      <c r="D106" s="46">
        <v>2004</v>
      </c>
      <c r="E106" s="53" t="s">
        <v>13</v>
      </c>
      <c r="F106" s="78">
        <v>84</v>
      </c>
      <c r="G106" s="78">
        <v>88</v>
      </c>
      <c r="H106" s="391">
        <f>F106+G106</f>
        <v>172</v>
      </c>
      <c r="J106" s="33"/>
      <c r="K106" s="34"/>
      <c r="L106" s="45"/>
      <c r="M106" s="46"/>
      <c r="N106" s="46"/>
      <c r="O106" s="116"/>
      <c r="P106" s="487"/>
    </row>
    <row r="107" spans="2:16" x14ac:dyDescent="0.25">
      <c r="B107" s="179"/>
      <c r="C107" s="45" t="s">
        <v>119</v>
      </c>
      <c r="D107" s="46">
        <v>2004</v>
      </c>
      <c r="E107" s="45" t="s">
        <v>13</v>
      </c>
      <c r="F107" s="78">
        <v>79</v>
      </c>
      <c r="G107" s="78">
        <v>78</v>
      </c>
      <c r="H107" s="391">
        <f>F107+G107</f>
        <v>157</v>
      </c>
      <c r="J107" s="45"/>
      <c r="K107" s="46"/>
      <c r="L107" s="45"/>
      <c r="M107" s="46"/>
      <c r="N107" s="46"/>
      <c r="O107" s="116"/>
      <c r="P107" s="487"/>
    </row>
    <row r="108" spans="2:16" x14ac:dyDescent="0.25">
      <c r="B108" s="179"/>
      <c r="C108" s="53" t="s">
        <v>96</v>
      </c>
      <c r="D108" s="46">
        <v>2004</v>
      </c>
      <c r="E108" s="53" t="s">
        <v>13</v>
      </c>
      <c r="F108" s="78">
        <v>63</v>
      </c>
      <c r="G108" s="78">
        <v>76</v>
      </c>
      <c r="H108" s="391">
        <f>F108+G108</f>
        <v>139</v>
      </c>
      <c r="J108" s="77"/>
      <c r="K108" s="78"/>
      <c r="L108" s="77"/>
      <c r="M108" s="46"/>
      <c r="N108" s="46"/>
      <c r="O108" s="116"/>
    </row>
    <row r="109" spans="2:16" ht="13.8" thickBot="1" x14ac:dyDescent="0.3">
      <c r="B109" s="181"/>
      <c r="C109" s="197"/>
      <c r="D109" s="195"/>
      <c r="E109" s="197"/>
      <c r="F109" s="198"/>
      <c r="G109" s="198"/>
      <c r="H109" s="185"/>
      <c r="J109" s="77"/>
      <c r="K109" s="78"/>
      <c r="L109" s="77"/>
      <c r="M109" s="46"/>
      <c r="N109" s="46"/>
      <c r="O109" s="116"/>
      <c r="P109" s="486"/>
    </row>
    <row r="110" spans="2:16" ht="13.8" thickBot="1" x14ac:dyDescent="0.3">
      <c r="B110" s="1"/>
      <c r="C110" s="45"/>
      <c r="D110" s="46"/>
      <c r="E110" s="45"/>
      <c r="F110" s="46"/>
      <c r="G110" s="46"/>
      <c r="H110" s="78"/>
      <c r="J110" s="77"/>
      <c r="K110" s="78"/>
      <c r="L110" s="77"/>
      <c r="M110" s="46"/>
      <c r="N110" s="46"/>
      <c r="O110" s="116"/>
      <c r="P110" s="486"/>
    </row>
    <row r="111" spans="2:16" ht="13.8" x14ac:dyDescent="0.25">
      <c r="B111" s="395" t="s">
        <v>161</v>
      </c>
      <c r="C111" s="396"/>
      <c r="D111" s="397"/>
      <c r="E111" s="398"/>
      <c r="F111" s="397"/>
      <c r="G111" s="397"/>
      <c r="H111" s="399" t="s">
        <v>6</v>
      </c>
      <c r="J111" s="671"/>
      <c r="K111" s="521"/>
      <c r="L111" s="671"/>
      <c r="M111" s="46"/>
      <c r="N111" s="46"/>
      <c r="O111" s="116"/>
      <c r="P111" s="480"/>
    </row>
    <row r="112" spans="2:16" x14ac:dyDescent="0.25">
      <c r="B112" s="141" t="s">
        <v>17</v>
      </c>
      <c r="C112" s="664" t="s">
        <v>92</v>
      </c>
      <c r="D112" s="254">
        <v>2004</v>
      </c>
      <c r="E112" s="664" t="s">
        <v>13</v>
      </c>
      <c r="F112" s="771">
        <v>82</v>
      </c>
      <c r="G112" s="771">
        <v>61</v>
      </c>
      <c r="H112" s="191">
        <f>F112+G112</f>
        <v>143</v>
      </c>
      <c r="J112" s="260"/>
      <c r="K112" s="52"/>
      <c r="L112" s="35"/>
      <c r="M112" s="43"/>
      <c r="N112" s="43"/>
      <c r="O112" s="109"/>
      <c r="P112" s="486"/>
    </row>
    <row r="113" spans="2:16" x14ac:dyDescent="0.25">
      <c r="B113" s="143" t="s">
        <v>19</v>
      </c>
      <c r="C113" s="680" t="s">
        <v>169</v>
      </c>
      <c r="D113" s="675">
        <v>2005</v>
      </c>
      <c r="E113" s="680" t="s">
        <v>37</v>
      </c>
      <c r="F113" s="665">
        <v>73</v>
      </c>
      <c r="G113" s="665">
        <v>68</v>
      </c>
      <c r="H113" s="191">
        <f>F113+G113</f>
        <v>141</v>
      </c>
      <c r="J113" s="271"/>
      <c r="K113" s="52"/>
      <c r="L113" s="111"/>
      <c r="M113" s="46"/>
      <c r="N113" s="46"/>
      <c r="O113" s="92"/>
      <c r="P113" s="486"/>
    </row>
    <row r="114" spans="2:16" x14ac:dyDescent="0.25">
      <c r="B114" s="144" t="s">
        <v>22</v>
      </c>
      <c r="C114" s="664" t="s">
        <v>96</v>
      </c>
      <c r="D114" s="254">
        <v>2004</v>
      </c>
      <c r="E114" s="664" t="s">
        <v>13</v>
      </c>
      <c r="F114" s="771">
        <v>76</v>
      </c>
      <c r="G114" s="771">
        <v>56</v>
      </c>
      <c r="H114" s="191">
        <f>F114+G114</f>
        <v>132</v>
      </c>
      <c r="J114" s="271"/>
      <c r="K114" s="39"/>
      <c r="L114" s="111"/>
      <c r="M114" s="46"/>
      <c r="N114" s="46"/>
      <c r="O114" s="109"/>
      <c r="P114" s="480"/>
    </row>
    <row r="115" spans="2:16" x14ac:dyDescent="0.25">
      <c r="B115" s="406" t="s">
        <v>23</v>
      </c>
      <c r="C115" s="663" t="s">
        <v>115</v>
      </c>
      <c r="D115" s="676">
        <v>2006</v>
      </c>
      <c r="E115" s="663" t="s">
        <v>13</v>
      </c>
      <c r="F115" s="676">
        <v>39</v>
      </c>
      <c r="G115" s="676">
        <v>45</v>
      </c>
      <c r="H115" s="191">
        <f>F115+G115</f>
        <v>84</v>
      </c>
      <c r="J115" s="271"/>
      <c r="K115" s="39"/>
      <c r="L115" s="111"/>
      <c r="M115" s="46"/>
      <c r="N115" s="46"/>
      <c r="O115" s="109"/>
      <c r="P115" s="480"/>
    </row>
    <row r="116" spans="2:16" x14ac:dyDescent="0.25">
      <c r="B116" s="406"/>
      <c r="C116" s="264" t="s">
        <v>93</v>
      </c>
      <c r="D116" s="85">
        <v>2005</v>
      </c>
      <c r="E116" s="264" t="s">
        <v>13</v>
      </c>
      <c r="F116" s="771"/>
      <c r="G116" s="771"/>
      <c r="H116" s="191" t="s">
        <v>49</v>
      </c>
      <c r="J116" s="271"/>
      <c r="K116" s="39"/>
      <c r="L116" s="111"/>
      <c r="M116" s="46"/>
      <c r="N116" s="46"/>
      <c r="O116" s="109"/>
      <c r="P116" s="480"/>
    </row>
    <row r="117" spans="2:16" x14ac:dyDescent="0.25">
      <c r="B117" s="392" t="s">
        <v>46</v>
      </c>
      <c r="C117" s="393"/>
      <c r="D117" s="383"/>
      <c r="E117" s="393"/>
      <c r="F117" s="383"/>
      <c r="G117" s="383"/>
      <c r="H117" s="394"/>
      <c r="J117" s="271"/>
      <c r="K117" s="39"/>
      <c r="L117" s="111"/>
      <c r="M117" s="46"/>
      <c r="N117" s="46"/>
      <c r="O117" s="109"/>
      <c r="P117" s="480"/>
    </row>
    <row r="118" spans="2:16" x14ac:dyDescent="0.25">
      <c r="B118" s="386" t="s">
        <v>17</v>
      </c>
      <c r="C118" s="384" t="s">
        <v>13</v>
      </c>
      <c r="D118" s="384"/>
      <c r="E118" s="384"/>
      <c r="F118" s="385"/>
      <c r="G118" s="385"/>
      <c r="H118" s="387">
        <f>SUM(H119:H121)</f>
        <v>359</v>
      </c>
      <c r="J118" s="271"/>
      <c r="K118" s="39"/>
      <c r="L118" s="111"/>
      <c r="M118" s="46"/>
      <c r="N118" s="46"/>
      <c r="O118" s="109"/>
      <c r="P118" s="480"/>
    </row>
    <row r="119" spans="2:16" x14ac:dyDescent="0.25">
      <c r="B119" s="179"/>
      <c r="C119" s="45" t="s">
        <v>92</v>
      </c>
      <c r="D119" s="34">
        <v>2004</v>
      </c>
      <c r="E119" s="45" t="s">
        <v>13</v>
      </c>
      <c r="F119" s="78">
        <v>82</v>
      </c>
      <c r="G119" s="78">
        <v>61</v>
      </c>
      <c r="H119" s="391">
        <f>F119+G119</f>
        <v>143</v>
      </c>
      <c r="J119" s="271"/>
      <c r="K119" s="39"/>
      <c r="L119" s="111"/>
      <c r="M119" s="46"/>
      <c r="N119" s="46"/>
      <c r="O119" s="109"/>
      <c r="P119" s="480"/>
    </row>
    <row r="120" spans="2:16" x14ac:dyDescent="0.25">
      <c r="B120" s="179"/>
      <c r="C120" s="45" t="s">
        <v>96</v>
      </c>
      <c r="D120" s="34">
        <v>2004</v>
      </c>
      <c r="E120" s="45" t="s">
        <v>13</v>
      </c>
      <c r="F120" s="78">
        <v>76</v>
      </c>
      <c r="G120" s="78">
        <v>56</v>
      </c>
      <c r="H120" s="391">
        <f>F120+G120</f>
        <v>132</v>
      </c>
      <c r="J120" s="108"/>
      <c r="K120" s="109"/>
      <c r="L120" s="593"/>
      <c r="M120" s="46"/>
      <c r="N120" s="46"/>
      <c r="O120" s="109"/>
      <c r="P120" s="486"/>
    </row>
    <row r="121" spans="2:16" x14ac:dyDescent="0.25">
      <c r="B121" s="179"/>
      <c r="C121" s="671" t="s">
        <v>115</v>
      </c>
      <c r="D121" s="521">
        <v>2006</v>
      </c>
      <c r="E121" s="671" t="s">
        <v>13</v>
      </c>
      <c r="F121" s="521">
        <v>39</v>
      </c>
      <c r="G121" s="521">
        <v>45</v>
      </c>
      <c r="H121" s="391">
        <f>F121+G121</f>
        <v>84</v>
      </c>
      <c r="J121" s="108"/>
      <c r="K121" s="109"/>
      <c r="L121" s="593"/>
      <c r="M121" s="46"/>
      <c r="N121" s="46"/>
      <c r="O121" s="92"/>
      <c r="P121" s="486"/>
    </row>
    <row r="122" spans="2:16" ht="13.8" thickBot="1" x14ac:dyDescent="0.3">
      <c r="B122" s="181"/>
      <c r="C122" s="381"/>
      <c r="D122" s="381"/>
      <c r="E122" s="381"/>
      <c r="F122" s="382"/>
      <c r="G122" s="382"/>
      <c r="H122" s="202"/>
      <c r="J122" s="260"/>
      <c r="K122" s="52"/>
      <c r="L122" s="593"/>
      <c r="M122" s="42"/>
      <c r="N122" s="42"/>
      <c r="O122" s="109"/>
      <c r="P122" s="486"/>
    </row>
    <row r="123" spans="2:16" x14ac:dyDescent="0.25">
      <c r="L123" s="811"/>
      <c r="M123" s="43"/>
      <c r="N123" s="811"/>
    </row>
    <row r="124" spans="2:16" x14ac:dyDescent="0.25">
      <c r="L124" s="68"/>
      <c r="M124" s="43"/>
      <c r="N124" s="68"/>
    </row>
    <row r="125" spans="2:16" x14ac:dyDescent="0.25">
      <c r="B125" s="55"/>
      <c r="C125" s="70"/>
      <c r="D125" s="55"/>
      <c r="E125" s="55"/>
      <c r="F125" s="56"/>
      <c r="G125" s="56"/>
      <c r="H125" s="69"/>
      <c r="I125" s="1"/>
      <c r="L125" s="811"/>
      <c r="M125" s="43"/>
      <c r="N125" s="811"/>
    </row>
    <row r="126" spans="2:16" x14ac:dyDescent="0.25">
      <c r="B126" s="55"/>
      <c r="C126" s="55"/>
      <c r="D126" s="55"/>
      <c r="E126" s="55"/>
      <c r="F126" s="56"/>
      <c r="G126" s="56"/>
      <c r="H126" s="69"/>
      <c r="I126" s="1"/>
      <c r="L126" s="163"/>
      <c r="M126" s="280"/>
      <c r="N126" s="812"/>
    </row>
    <row r="127" spans="2:16" x14ac:dyDescent="0.25">
      <c r="B127" s="483"/>
      <c r="C127" s="55"/>
      <c r="D127" s="56"/>
      <c r="E127" s="55"/>
      <c r="F127" s="56"/>
      <c r="G127" s="56"/>
      <c r="H127" s="56"/>
      <c r="I127" s="7"/>
      <c r="L127" s="68"/>
      <c r="M127" s="161"/>
      <c r="N127" s="68"/>
    </row>
    <row r="128" spans="2:16" x14ac:dyDescent="0.25">
      <c r="B128" s="483"/>
      <c r="C128" s="55"/>
      <c r="D128" s="56"/>
      <c r="E128" s="55"/>
      <c r="F128" s="56"/>
      <c r="G128" s="56"/>
      <c r="H128" s="56"/>
      <c r="I128" s="358"/>
      <c r="L128" s="68"/>
      <c r="M128" s="43"/>
      <c r="N128" s="68"/>
    </row>
    <row r="129" spans="2:14" x14ac:dyDescent="0.25">
      <c r="B129" s="483"/>
      <c r="C129" s="55"/>
      <c r="D129" s="56"/>
      <c r="E129" s="55"/>
      <c r="F129" s="56"/>
      <c r="G129" s="56"/>
      <c r="H129" s="56"/>
      <c r="I129" s="7"/>
      <c r="L129" s="68"/>
      <c r="M129" s="43"/>
      <c r="N129" s="68"/>
    </row>
    <row r="130" spans="2:14" x14ac:dyDescent="0.25">
      <c r="B130" s="483"/>
      <c r="C130" s="55"/>
      <c r="D130" s="56"/>
      <c r="E130" s="55"/>
      <c r="F130" s="56"/>
      <c r="G130" s="56"/>
      <c r="H130" s="56"/>
      <c r="I130" s="358"/>
      <c r="L130" s="782"/>
      <c r="M130" s="284"/>
      <c r="N130" s="782"/>
    </row>
    <row r="131" spans="2:14" x14ac:dyDescent="0.25">
      <c r="B131" s="55"/>
      <c r="C131" s="55"/>
      <c r="D131" s="56"/>
      <c r="E131" s="55"/>
      <c r="F131" s="56"/>
      <c r="G131" s="56"/>
      <c r="H131" s="69"/>
      <c r="I131" s="357"/>
      <c r="L131" s="68"/>
      <c r="M131" s="43"/>
      <c r="N131" s="68"/>
    </row>
    <row r="132" spans="2:14" x14ac:dyDescent="0.25">
      <c r="B132" s="55"/>
      <c r="C132" s="55"/>
      <c r="D132" s="56"/>
      <c r="E132" s="55"/>
      <c r="F132" s="56"/>
      <c r="G132" s="56"/>
      <c r="H132" s="69"/>
      <c r="I132" s="357"/>
      <c r="L132" s="782"/>
      <c r="M132" s="284"/>
      <c r="N132" s="782"/>
    </row>
    <row r="133" spans="2:14" x14ac:dyDescent="0.25">
      <c r="B133" s="483"/>
      <c r="C133" s="55"/>
      <c r="D133" s="56"/>
      <c r="E133" s="55"/>
      <c r="F133" s="56"/>
      <c r="G133" s="56"/>
      <c r="H133" s="56"/>
      <c r="I133" s="357"/>
      <c r="L133" s="782"/>
      <c r="M133" s="284"/>
      <c r="N133" s="782"/>
    </row>
    <row r="134" spans="2:14" x14ac:dyDescent="0.25">
      <c r="B134" s="483"/>
      <c r="C134" s="55"/>
      <c r="D134" s="56"/>
      <c r="E134" s="55"/>
      <c r="F134" s="56"/>
      <c r="G134" s="56"/>
      <c r="H134" s="56"/>
      <c r="I134" s="357"/>
      <c r="L134" s="782"/>
      <c r="M134" s="43"/>
      <c r="N134" s="68"/>
    </row>
    <row r="135" spans="2:14" x14ac:dyDescent="0.25">
      <c r="B135" s="483"/>
      <c r="C135" s="55"/>
      <c r="D135" s="56"/>
      <c r="E135" s="55"/>
      <c r="F135" s="56"/>
      <c r="G135" s="56"/>
      <c r="H135" s="56"/>
      <c r="I135" s="357"/>
      <c r="L135" s="782"/>
      <c r="M135" s="284"/>
      <c r="N135" s="782"/>
    </row>
    <row r="136" spans="2:14" x14ac:dyDescent="0.25">
      <c r="L136" s="68"/>
      <c r="M136" s="43"/>
      <c r="N136" s="68"/>
    </row>
    <row r="137" spans="2:14" x14ac:dyDescent="0.25">
      <c r="L137" s="782"/>
      <c r="M137" s="284"/>
      <c r="N137" s="782"/>
    </row>
    <row r="138" spans="2:14" x14ac:dyDescent="0.25">
      <c r="L138" s="781"/>
      <c r="M138" s="670"/>
      <c r="N138" s="781"/>
    </row>
    <row r="139" spans="2:14" x14ac:dyDescent="0.25">
      <c r="L139" s="68"/>
      <c r="M139" s="43"/>
      <c r="N139" s="68"/>
    </row>
    <row r="140" spans="2:14" x14ac:dyDescent="0.25">
      <c r="L140" s="781"/>
      <c r="M140" s="670"/>
      <c r="N140" s="781"/>
    </row>
    <row r="141" spans="2:14" x14ac:dyDescent="0.25">
      <c r="L141" s="781"/>
      <c r="M141" s="670"/>
      <c r="N141" s="781"/>
    </row>
    <row r="142" spans="2:14" x14ac:dyDescent="0.25">
      <c r="L142" s="782"/>
      <c r="M142" s="284"/>
      <c r="N142" s="782"/>
    </row>
    <row r="143" spans="2:14" x14ac:dyDescent="0.25">
      <c r="L143" s="782"/>
      <c r="M143" s="284"/>
      <c r="N143" s="782"/>
    </row>
    <row r="144" spans="2:14" x14ac:dyDescent="0.25">
      <c r="L144" s="781"/>
      <c r="M144" s="670"/>
      <c r="N144" s="781"/>
    </row>
    <row r="145" spans="12:14" x14ac:dyDescent="0.25">
      <c r="L145" s="782"/>
      <c r="M145" s="284"/>
      <c r="N145" s="782"/>
    </row>
    <row r="146" spans="12:14" x14ac:dyDescent="0.25">
      <c r="L146" s="782"/>
      <c r="M146" s="284"/>
      <c r="N146" s="782"/>
    </row>
    <row r="147" spans="12:14" x14ac:dyDescent="0.25">
      <c r="L147" s="163"/>
      <c r="M147" s="161"/>
      <c r="N147" s="812"/>
    </row>
    <row r="148" spans="12:14" x14ac:dyDescent="0.25">
      <c r="L148" s="782"/>
      <c r="M148" s="284"/>
      <c r="N148" s="782"/>
    </row>
    <row r="149" spans="12:14" x14ac:dyDescent="0.25">
      <c r="L149" s="68"/>
      <c r="M149" s="43"/>
      <c r="N149" s="68"/>
    </row>
    <row r="150" spans="12:14" x14ac:dyDescent="0.25">
      <c r="L150" s="68"/>
      <c r="M150" s="43"/>
      <c r="N150" s="68"/>
    </row>
    <row r="151" spans="12:14" x14ac:dyDescent="0.25">
      <c r="L151" s="782"/>
      <c r="M151" s="284"/>
      <c r="N151" s="782"/>
    </row>
    <row r="152" spans="12:14" x14ac:dyDescent="0.25">
      <c r="L152" s="68"/>
      <c r="M152" s="43"/>
      <c r="N152" s="68"/>
    </row>
    <row r="153" spans="12:14" x14ac:dyDescent="0.25">
      <c r="L153" s="163"/>
      <c r="M153" s="161"/>
      <c r="N153" s="163"/>
    </row>
    <row r="154" spans="12:14" x14ac:dyDescent="0.25">
      <c r="L154" s="782"/>
      <c r="M154" s="284"/>
      <c r="N154" s="782"/>
    </row>
    <row r="155" spans="12:14" x14ac:dyDescent="0.25">
      <c r="L155" s="781"/>
      <c r="M155" s="670"/>
      <c r="N155" s="781"/>
    </row>
    <row r="156" spans="12:14" x14ac:dyDescent="0.25">
      <c r="L156" s="781"/>
      <c r="M156" s="670"/>
      <c r="N156" s="781"/>
    </row>
    <row r="157" spans="12:14" x14ac:dyDescent="0.25">
      <c r="L157" s="781"/>
      <c r="M157" s="670"/>
      <c r="N157" s="781"/>
    </row>
    <row r="158" spans="12:14" x14ac:dyDescent="0.25">
      <c r="L158" s="781"/>
      <c r="M158" s="670"/>
      <c r="N158" s="781"/>
    </row>
    <row r="159" spans="12:14" x14ac:dyDescent="0.25">
      <c r="L159" s="782"/>
      <c r="M159" s="284"/>
      <c r="N159" s="782"/>
    </row>
    <row r="160" spans="12:14" x14ac:dyDescent="0.25">
      <c r="L160" s="781"/>
      <c r="M160" s="670"/>
      <c r="N160" s="781"/>
    </row>
    <row r="161" spans="12:14" x14ac:dyDescent="0.25">
      <c r="L161" s="782"/>
      <c r="M161" s="284"/>
      <c r="N161" s="782"/>
    </row>
    <row r="162" spans="12:14" x14ac:dyDescent="0.25">
      <c r="L162" s="781"/>
      <c r="M162" s="670"/>
      <c r="N162" s="781"/>
    </row>
    <row r="163" spans="12:14" x14ac:dyDescent="0.25">
      <c r="L163" s="782"/>
      <c r="M163" s="284"/>
      <c r="N163" s="782"/>
    </row>
    <row r="164" spans="12:14" x14ac:dyDescent="0.25">
      <c r="L164" s="68"/>
      <c r="M164" s="43"/>
      <c r="N164" s="68"/>
    </row>
    <row r="165" spans="12:14" x14ac:dyDescent="0.25">
      <c r="L165" s="781"/>
      <c r="M165" s="670"/>
      <c r="N165" s="781"/>
    </row>
    <row r="166" spans="12:14" x14ac:dyDescent="0.25">
      <c r="L166" s="68"/>
      <c r="M166" s="43"/>
      <c r="N166" s="68"/>
    </row>
    <row r="167" spans="12:14" x14ac:dyDescent="0.25">
      <c r="L167" s="781"/>
      <c r="M167" s="670"/>
      <c r="N167" s="781"/>
    </row>
    <row r="168" spans="12:14" x14ac:dyDescent="0.25">
      <c r="L168" s="163"/>
      <c r="M168" s="161"/>
      <c r="N168" s="68"/>
    </row>
    <row r="169" spans="12:14" x14ac:dyDescent="0.25">
      <c r="L169" s="68"/>
      <c r="M169" s="43"/>
      <c r="N169" s="68"/>
    </row>
    <row r="170" spans="12:14" x14ac:dyDescent="0.25">
      <c r="L170" s="781"/>
      <c r="M170" s="670"/>
      <c r="N170" s="781"/>
    </row>
    <row r="171" spans="12:14" x14ac:dyDescent="0.25">
      <c r="L171" s="68"/>
      <c r="M171" s="43"/>
      <c r="N171" s="68"/>
    </row>
    <row r="172" spans="12:14" x14ac:dyDescent="0.25">
      <c r="L172" s="68"/>
      <c r="M172" s="43"/>
      <c r="N172" s="68"/>
    </row>
    <row r="173" spans="12:14" x14ac:dyDescent="0.25">
      <c r="L173" s="781"/>
      <c r="M173" s="670"/>
      <c r="N173" s="781"/>
    </row>
    <row r="174" spans="12:14" x14ac:dyDescent="0.25">
      <c r="L174" s="782"/>
      <c r="M174" s="284"/>
      <c r="N174" s="782"/>
    </row>
    <row r="175" spans="12:14" x14ac:dyDescent="0.25">
      <c r="L175" s="781"/>
      <c r="M175" s="670"/>
      <c r="N175" s="781"/>
    </row>
    <row r="176" spans="12:14" x14ac:dyDescent="0.25">
      <c r="L176" s="68"/>
      <c r="M176" s="764"/>
      <c r="N176" s="769"/>
    </row>
  </sheetData>
  <sortState ref="L123:N176">
    <sortCondition ref="N123:N176"/>
    <sortCondition ref="L123:L176"/>
  </sortState>
  <phoneticPr fontId="53" type="noConversion"/>
  <pageMargins left="0.17222222222222222" right="0.17152777777777778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zoomScaleNormal="100" workbookViewId="0">
      <selection activeCell="B2" sqref="B2:H126"/>
    </sheetView>
  </sheetViews>
  <sheetFormatPr defaultRowHeight="13.2" x14ac:dyDescent="0.25"/>
  <cols>
    <col min="1" max="1" width="3.6640625" style="372" customWidth="1"/>
    <col min="2" max="2" width="4.5546875" style="55" customWidth="1"/>
    <col min="3" max="3" width="27.44140625" style="114" customWidth="1"/>
    <col min="4" max="4" width="8.21875" style="114" customWidth="1"/>
    <col min="5" max="5" width="17.44140625" style="114" customWidth="1"/>
    <col min="6" max="7" width="8.6640625" style="114" customWidth="1"/>
    <col min="8" max="8" width="11.6640625" style="114" customWidth="1"/>
    <col min="9" max="9" width="3.88671875" style="114" customWidth="1"/>
    <col min="10" max="10" width="10.109375" style="423" customWidth="1"/>
    <col min="11" max="11" width="6.6640625" style="423" customWidth="1"/>
    <col min="12" max="12" width="19.44140625" style="85" customWidth="1"/>
    <col min="13" max="13" width="7.33203125" style="813" customWidth="1"/>
    <col min="14" max="14" width="12.77734375" style="817" customWidth="1"/>
    <col min="15" max="15" width="5.5546875" style="818" customWidth="1"/>
    <col min="16" max="16" width="5.5546875" style="261" customWidth="1"/>
    <col min="17" max="17" width="5.5546875" style="865" customWidth="1"/>
  </cols>
  <sheetData>
    <row r="1" spans="1:17" ht="13.8" thickBot="1" x14ac:dyDescent="0.3"/>
    <row r="2" spans="1:17" ht="16.2" x14ac:dyDescent="0.3">
      <c r="A2" s="373"/>
      <c r="B2" s="166"/>
      <c r="C2" s="167" t="s">
        <v>187</v>
      </c>
      <c r="D2" s="168"/>
      <c r="E2" s="168"/>
      <c r="F2" s="169"/>
      <c r="G2" s="169"/>
      <c r="H2" s="170"/>
      <c r="I2"/>
      <c r="J2" s="420"/>
      <c r="K2" s="420"/>
      <c r="L2" s="264"/>
      <c r="M2" s="814"/>
      <c r="N2" s="818"/>
    </row>
    <row r="3" spans="1:17" x14ac:dyDescent="0.25">
      <c r="A3" s="373"/>
      <c r="B3" s="171"/>
      <c r="C3" s="102" t="s">
        <v>188</v>
      </c>
      <c r="D3" s="103"/>
      <c r="E3" s="103"/>
      <c r="F3" s="104"/>
      <c r="G3" s="104"/>
      <c r="H3" s="172"/>
      <c r="I3"/>
      <c r="J3" s="420"/>
      <c r="K3" s="420"/>
      <c r="L3" s="264"/>
      <c r="M3" s="814"/>
      <c r="N3" s="818"/>
    </row>
    <row r="4" spans="1:17" ht="13.8" thickBot="1" x14ac:dyDescent="0.3">
      <c r="A4" s="373"/>
      <c r="B4" s="186"/>
      <c r="C4" s="187"/>
      <c r="D4" s="187"/>
      <c r="E4" s="187"/>
      <c r="F4" s="188"/>
      <c r="G4" s="188"/>
      <c r="H4" s="189"/>
      <c r="I4"/>
      <c r="J4" s="420"/>
      <c r="K4" s="420"/>
      <c r="L4" s="264"/>
      <c r="M4" s="814"/>
      <c r="N4" s="818"/>
    </row>
    <row r="5" spans="1:17" ht="13.8" x14ac:dyDescent="0.25">
      <c r="A5" s="373"/>
      <c r="B5" s="457" t="s">
        <v>143</v>
      </c>
      <c r="C5" s="458"/>
      <c r="D5" s="459" t="s">
        <v>45</v>
      </c>
      <c r="E5" s="459" t="s">
        <v>11</v>
      </c>
      <c r="F5" s="459"/>
      <c r="G5" s="459"/>
      <c r="H5" s="460" t="s">
        <v>6</v>
      </c>
      <c r="I5"/>
      <c r="J5" s="420"/>
      <c r="K5" s="420"/>
      <c r="L5" s="264"/>
      <c r="M5" s="814"/>
      <c r="N5" s="818"/>
    </row>
    <row r="6" spans="1:17" x14ac:dyDescent="0.25">
      <c r="A6" s="373"/>
      <c r="B6" s="733" t="s">
        <v>17</v>
      </c>
      <c r="C6" s="664" t="s">
        <v>136</v>
      </c>
      <c r="D6" s="26">
        <v>2008</v>
      </c>
      <c r="E6" s="664" t="s">
        <v>13</v>
      </c>
      <c r="F6" s="665">
        <v>79</v>
      </c>
      <c r="G6" s="665">
        <v>80</v>
      </c>
      <c r="H6" s="835">
        <f t="shared" ref="H6:H18" si="0">F6+G6</f>
        <v>159</v>
      </c>
      <c r="I6"/>
      <c r="J6" s="420"/>
      <c r="K6" s="64"/>
      <c r="L6" s="264"/>
      <c r="M6" s="670"/>
      <c r="N6" s="676"/>
      <c r="O6" s="819"/>
    </row>
    <row r="7" spans="1:17" x14ac:dyDescent="0.25">
      <c r="A7" s="373"/>
      <c r="B7" s="734" t="s">
        <v>19</v>
      </c>
      <c r="C7" s="664" t="s">
        <v>133</v>
      </c>
      <c r="D7" s="26">
        <v>2008</v>
      </c>
      <c r="E7" s="664" t="s">
        <v>13</v>
      </c>
      <c r="F7" s="771">
        <v>75</v>
      </c>
      <c r="G7" s="771">
        <v>81</v>
      </c>
      <c r="H7" s="835">
        <f t="shared" si="0"/>
        <v>156</v>
      </c>
      <c r="I7"/>
      <c r="J7" s="420"/>
      <c r="K7" s="64"/>
      <c r="L7" s="264"/>
      <c r="M7" s="670"/>
      <c r="N7" s="676"/>
      <c r="O7" s="820"/>
    </row>
    <row r="8" spans="1:17" x14ac:dyDescent="0.25">
      <c r="A8" s="373"/>
      <c r="B8" s="735" t="s">
        <v>22</v>
      </c>
      <c r="C8" s="680" t="s">
        <v>122</v>
      </c>
      <c r="D8" s="669">
        <v>2009</v>
      </c>
      <c r="E8" s="680" t="s">
        <v>7</v>
      </c>
      <c r="F8" s="675">
        <v>76</v>
      </c>
      <c r="G8" s="675">
        <v>80</v>
      </c>
      <c r="H8" s="835">
        <f t="shared" si="0"/>
        <v>156</v>
      </c>
      <c r="I8"/>
      <c r="J8" s="420"/>
      <c r="K8" s="64"/>
      <c r="L8" s="264"/>
      <c r="M8" s="670"/>
      <c r="N8" s="676"/>
      <c r="O8" s="820"/>
    </row>
    <row r="9" spans="1:17" x14ac:dyDescent="0.25">
      <c r="A9" s="373"/>
      <c r="B9" s="836" t="s">
        <v>23</v>
      </c>
      <c r="C9" s="663" t="s">
        <v>138</v>
      </c>
      <c r="D9" s="670">
        <v>2008</v>
      </c>
      <c r="E9" s="663" t="s">
        <v>7</v>
      </c>
      <c r="F9" s="676">
        <v>80</v>
      </c>
      <c r="G9" s="676">
        <v>73</v>
      </c>
      <c r="H9" s="835">
        <f t="shared" si="0"/>
        <v>153</v>
      </c>
      <c r="I9"/>
      <c r="J9" s="420"/>
      <c r="K9" s="64"/>
      <c r="L9" s="264"/>
      <c r="M9" s="670"/>
      <c r="N9" s="676"/>
      <c r="O9" s="820"/>
    </row>
    <row r="10" spans="1:17" x14ac:dyDescent="0.25">
      <c r="A10" s="373"/>
      <c r="B10" s="836" t="s">
        <v>25</v>
      </c>
      <c r="C10" s="663" t="s">
        <v>139</v>
      </c>
      <c r="D10" s="670">
        <v>2008</v>
      </c>
      <c r="E10" s="663" t="s">
        <v>7</v>
      </c>
      <c r="F10" s="676">
        <v>70</v>
      </c>
      <c r="G10" s="676">
        <v>78</v>
      </c>
      <c r="H10" s="835">
        <f t="shared" si="0"/>
        <v>148</v>
      </c>
      <c r="I10"/>
      <c r="J10" s="421"/>
      <c r="K10" s="421"/>
      <c r="L10" s="661"/>
      <c r="M10" s="670"/>
      <c r="N10" s="676"/>
      <c r="O10" s="676"/>
    </row>
    <row r="11" spans="1:17" x14ac:dyDescent="0.25">
      <c r="A11" s="373"/>
      <c r="B11" s="836" t="s">
        <v>26</v>
      </c>
      <c r="C11" s="264" t="s">
        <v>111</v>
      </c>
      <c r="D11" s="43">
        <v>2008</v>
      </c>
      <c r="E11" s="264" t="s">
        <v>7</v>
      </c>
      <c r="F11" s="676">
        <v>71</v>
      </c>
      <c r="G11" s="676">
        <v>74</v>
      </c>
      <c r="H11" s="835">
        <f t="shared" si="0"/>
        <v>145</v>
      </c>
      <c r="I11"/>
      <c r="J11" s="421"/>
      <c r="K11" s="421"/>
      <c r="L11" s="663"/>
      <c r="M11" s="670"/>
      <c r="N11" s="663"/>
      <c r="O11" s="676"/>
      <c r="P11" s="676"/>
      <c r="Q11" s="663"/>
    </row>
    <row r="12" spans="1:17" x14ac:dyDescent="0.25">
      <c r="A12" s="373"/>
      <c r="B12" s="836" t="s">
        <v>27</v>
      </c>
      <c r="C12" s="663" t="s">
        <v>110</v>
      </c>
      <c r="D12" s="670">
        <v>2008</v>
      </c>
      <c r="E12" s="663" t="s">
        <v>7</v>
      </c>
      <c r="F12" s="676">
        <v>67</v>
      </c>
      <c r="G12" s="676">
        <v>72</v>
      </c>
      <c r="H12" s="835">
        <f t="shared" si="0"/>
        <v>139</v>
      </c>
      <c r="I12"/>
      <c r="J12" s="421"/>
      <c r="K12" s="425"/>
      <c r="L12" s="663"/>
      <c r="M12" s="670"/>
      <c r="N12" s="663"/>
      <c r="O12" s="676"/>
      <c r="P12" s="676"/>
      <c r="Q12" s="663"/>
    </row>
    <row r="13" spans="1:17" x14ac:dyDescent="0.25">
      <c r="A13" s="373"/>
      <c r="B13" s="836">
        <v>8</v>
      </c>
      <c r="C13" s="663" t="s">
        <v>137</v>
      </c>
      <c r="D13" s="670">
        <v>2010</v>
      </c>
      <c r="E13" s="663" t="s">
        <v>7</v>
      </c>
      <c r="F13" s="676">
        <v>65</v>
      </c>
      <c r="G13" s="676">
        <v>73</v>
      </c>
      <c r="H13" s="835">
        <f t="shared" si="0"/>
        <v>138</v>
      </c>
      <c r="I13"/>
      <c r="J13" s="421"/>
      <c r="K13" s="421"/>
      <c r="L13" s="663"/>
      <c r="M13" s="670"/>
      <c r="N13" s="663"/>
      <c r="O13" s="676"/>
      <c r="P13" s="676"/>
      <c r="Q13" s="663"/>
    </row>
    <row r="14" spans="1:17" x14ac:dyDescent="0.25">
      <c r="A14" s="373"/>
      <c r="B14" s="836">
        <v>9</v>
      </c>
      <c r="C14" s="264" t="s">
        <v>183</v>
      </c>
      <c r="D14" s="764">
        <v>2008</v>
      </c>
      <c r="E14" s="837" t="s">
        <v>7</v>
      </c>
      <c r="F14" s="676">
        <v>66</v>
      </c>
      <c r="G14" s="676">
        <v>71</v>
      </c>
      <c r="H14" s="835">
        <f t="shared" si="0"/>
        <v>137</v>
      </c>
      <c r="I14"/>
      <c r="J14" s="421"/>
      <c r="K14" s="421"/>
      <c r="L14" s="663"/>
      <c r="M14" s="670"/>
      <c r="N14" s="663"/>
      <c r="O14" s="676"/>
      <c r="P14" s="676"/>
      <c r="Q14" s="663"/>
    </row>
    <row r="15" spans="1:17" x14ac:dyDescent="0.25">
      <c r="A15" s="373"/>
      <c r="B15" s="836">
        <v>10</v>
      </c>
      <c r="C15" s="264" t="s">
        <v>114</v>
      </c>
      <c r="D15" s="43">
        <v>2008</v>
      </c>
      <c r="E15" s="264" t="s">
        <v>13</v>
      </c>
      <c r="F15" s="668">
        <v>72</v>
      </c>
      <c r="G15" s="668">
        <v>62</v>
      </c>
      <c r="H15" s="835">
        <f t="shared" si="0"/>
        <v>134</v>
      </c>
      <c r="I15"/>
      <c r="J15" s="421"/>
      <c r="K15" s="421"/>
      <c r="L15" s="663"/>
      <c r="M15" s="670"/>
      <c r="N15" s="663"/>
      <c r="O15" s="676"/>
      <c r="P15" s="676"/>
      <c r="Q15" s="663"/>
    </row>
    <row r="16" spans="1:17" x14ac:dyDescent="0.25">
      <c r="A16" s="373"/>
      <c r="B16" s="836">
        <v>11</v>
      </c>
      <c r="C16" s="661" t="s">
        <v>135</v>
      </c>
      <c r="D16" s="43">
        <v>2008</v>
      </c>
      <c r="E16" s="264" t="s">
        <v>13</v>
      </c>
      <c r="F16" s="667">
        <v>59</v>
      </c>
      <c r="G16" s="667">
        <v>54</v>
      </c>
      <c r="H16" s="835">
        <f t="shared" si="0"/>
        <v>113</v>
      </c>
      <c r="I16"/>
      <c r="J16" s="421"/>
      <c r="K16" s="421"/>
      <c r="L16" s="663"/>
      <c r="M16" s="670"/>
      <c r="N16" s="663"/>
      <c r="O16" s="676"/>
      <c r="P16" s="676"/>
      <c r="Q16" s="663"/>
    </row>
    <row r="17" spans="1:17" x14ac:dyDescent="0.25">
      <c r="A17" s="373"/>
      <c r="B17" s="836">
        <v>12</v>
      </c>
      <c r="C17" s="663" t="s">
        <v>142</v>
      </c>
      <c r="D17" s="670">
        <v>2009</v>
      </c>
      <c r="E17" s="663" t="s">
        <v>7</v>
      </c>
      <c r="F17" s="676">
        <v>48</v>
      </c>
      <c r="G17" s="676">
        <v>47</v>
      </c>
      <c r="H17" s="835">
        <f t="shared" si="0"/>
        <v>95</v>
      </c>
      <c r="I17"/>
      <c r="J17" s="421"/>
      <c r="K17" s="421"/>
      <c r="L17" s="663"/>
      <c r="M17" s="670"/>
      <c r="N17" s="663"/>
      <c r="O17" s="676"/>
      <c r="P17" s="676"/>
      <c r="Q17" s="663"/>
    </row>
    <row r="18" spans="1:17" x14ac:dyDescent="0.25">
      <c r="A18" s="373"/>
      <c r="B18" s="836">
        <v>13</v>
      </c>
      <c r="C18" s="264" t="s">
        <v>171</v>
      </c>
      <c r="D18" s="43">
        <v>2008</v>
      </c>
      <c r="E18" s="264" t="s">
        <v>13</v>
      </c>
      <c r="F18" s="667">
        <v>42</v>
      </c>
      <c r="G18" s="667">
        <v>47</v>
      </c>
      <c r="H18" s="835">
        <f t="shared" si="0"/>
        <v>89</v>
      </c>
      <c r="I18"/>
      <c r="J18" s="420"/>
      <c r="K18" s="64"/>
      <c r="L18" s="663"/>
      <c r="M18" s="670"/>
      <c r="N18" s="663"/>
      <c r="O18" s="676"/>
      <c r="P18" s="676"/>
      <c r="Q18" s="663"/>
    </row>
    <row r="19" spans="1:17" hidden="1" x14ac:dyDescent="0.25">
      <c r="A19" s="373"/>
      <c r="B19" s="836">
        <v>14</v>
      </c>
      <c r="C19" s="663" t="s">
        <v>141</v>
      </c>
      <c r="D19" s="670">
        <v>2008</v>
      </c>
      <c r="E19" s="663" t="s">
        <v>7</v>
      </c>
      <c r="F19" s="667"/>
      <c r="G19" s="667"/>
      <c r="H19" s="835" t="s">
        <v>49</v>
      </c>
      <c r="I19"/>
      <c r="J19" s="523"/>
      <c r="K19" s="524"/>
      <c r="L19" s="660"/>
      <c r="M19" s="670"/>
      <c r="N19" s="676"/>
      <c r="O19" s="820"/>
    </row>
    <row r="20" spans="1:17" ht="13.8" x14ac:dyDescent="0.25">
      <c r="A20" s="373"/>
      <c r="B20" s="461" t="s">
        <v>178</v>
      </c>
      <c r="C20" s="177"/>
      <c r="D20" s="178" t="s">
        <v>45</v>
      </c>
      <c r="E20" s="178" t="s">
        <v>11</v>
      </c>
      <c r="F20" s="178"/>
      <c r="G20" s="178"/>
      <c r="H20" s="462" t="s">
        <v>6</v>
      </c>
      <c r="I20"/>
      <c r="J20" s="523"/>
      <c r="K20" s="523"/>
      <c r="L20" s="663"/>
      <c r="M20" s="670"/>
      <c r="N20" s="663"/>
      <c r="O20" s="676"/>
      <c r="P20" s="676"/>
      <c r="Q20" s="663"/>
    </row>
    <row r="21" spans="1:17" x14ac:dyDescent="0.25">
      <c r="A21" s="373"/>
      <c r="B21" s="733" t="s">
        <v>17</v>
      </c>
      <c r="C21" s="666" t="s">
        <v>112</v>
      </c>
      <c r="D21" s="72">
        <v>2008</v>
      </c>
      <c r="E21" s="666" t="s">
        <v>37</v>
      </c>
      <c r="F21" s="675">
        <v>82</v>
      </c>
      <c r="G21" s="675">
        <v>84</v>
      </c>
      <c r="H21" s="835">
        <f>F21+G21</f>
        <v>166</v>
      </c>
      <c r="I21"/>
      <c r="J21" s="523"/>
      <c r="K21" s="64"/>
      <c r="L21" s="663"/>
      <c r="M21" s="670"/>
      <c r="N21" s="663"/>
      <c r="O21" s="676"/>
      <c r="P21" s="676"/>
      <c r="Q21" s="663"/>
    </row>
    <row r="22" spans="1:17" x14ac:dyDescent="0.25">
      <c r="A22" s="373"/>
      <c r="B22" s="734" t="s">
        <v>19</v>
      </c>
      <c r="C22" s="680" t="s">
        <v>148</v>
      </c>
      <c r="D22" s="669">
        <v>2009</v>
      </c>
      <c r="E22" s="680" t="s">
        <v>7</v>
      </c>
      <c r="F22" s="675">
        <v>72</v>
      </c>
      <c r="G22" s="675">
        <v>66</v>
      </c>
      <c r="H22" s="835">
        <f>F22+G22</f>
        <v>138</v>
      </c>
      <c r="I22"/>
      <c r="J22" s="420"/>
      <c r="K22" s="64"/>
      <c r="L22" s="663"/>
      <c r="M22" s="670"/>
      <c r="N22" s="663"/>
      <c r="O22" s="676"/>
      <c r="P22" s="676"/>
      <c r="Q22" s="663"/>
    </row>
    <row r="23" spans="1:17" x14ac:dyDescent="0.25">
      <c r="A23" s="373"/>
      <c r="B23" s="735" t="s">
        <v>22</v>
      </c>
      <c r="C23" s="680" t="s">
        <v>147</v>
      </c>
      <c r="D23" s="669">
        <v>2009</v>
      </c>
      <c r="E23" s="680" t="s">
        <v>7</v>
      </c>
      <c r="F23" s="675">
        <v>61</v>
      </c>
      <c r="G23" s="675">
        <v>62</v>
      </c>
      <c r="H23" s="835">
        <f>F23+G23</f>
        <v>123</v>
      </c>
      <c r="I23"/>
      <c r="J23" s="523"/>
      <c r="K23" s="524"/>
      <c r="L23" s="663"/>
      <c r="M23" s="670"/>
      <c r="N23" s="663"/>
      <c r="O23" s="676"/>
      <c r="P23" s="676"/>
      <c r="Q23" s="663"/>
    </row>
    <row r="24" spans="1:17" x14ac:dyDescent="0.25">
      <c r="A24" s="373"/>
      <c r="B24" s="753" t="s">
        <v>23</v>
      </c>
      <c r="C24" s="663" t="s">
        <v>146</v>
      </c>
      <c r="D24" s="670">
        <v>2009</v>
      </c>
      <c r="E24" s="663" t="s">
        <v>7</v>
      </c>
      <c r="F24" s="676">
        <v>59</v>
      </c>
      <c r="G24" s="676">
        <v>58</v>
      </c>
      <c r="H24" s="835">
        <f>F24+G24</f>
        <v>117</v>
      </c>
      <c r="I24"/>
      <c r="J24" s="388"/>
      <c r="K24" s="380"/>
      <c r="L24" s="663"/>
      <c r="M24" s="670"/>
      <c r="N24" s="663"/>
      <c r="O24" s="676"/>
      <c r="P24" s="676"/>
      <c r="Q24" s="663"/>
    </row>
    <row r="25" spans="1:17" x14ac:dyDescent="0.25">
      <c r="A25" s="373"/>
      <c r="B25" s="753" t="s">
        <v>25</v>
      </c>
      <c r="C25" s="663" t="s">
        <v>149</v>
      </c>
      <c r="D25" s="670">
        <v>2009</v>
      </c>
      <c r="E25" s="663" t="s">
        <v>7</v>
      </c>
      <c r="F25" s="676">
        <v>49</v>
      </c>
      <c r="G25" s="676">
        <v>50</v>
      </c>
      <c r="H25" s="835">
        <f>F25+G25</f>
        <v>99</v>
      </c>
      <c r="I25"/>
      <c r="J25" s="388"/>
      <c r="K25" s="380"/>
      <c r="L25" s="821"/>
      <c r="M25" s="869"/>
      <c r="N25" s="821"/>
      <c r="O25" s="866"/>
      <c r="P25" s="866"/>
      <c r="Q25" s="821"/>
    </row>
    <row r="26" spans="1:17" x14ac:dyDescent="0.25">
      <c r="A26" s="373"/>
      <c r="B26" s="463" t="s">
        <v>46</v>
      </c>
      <c r="C26" s="464"/>
      <c r="D26" s="465"/>
      <c r="E26" s="464"/>
      <c r="F26" s="465"/>
      <c r="G26" s="465"/>
      <c r="H26" s="466"/>
      <c r="I26"/>
      <c r="J26" s="388"/>
      <c r="K26" s="380"/>
      <c r="L26" s="823"/>
      <c r="M26" s="521"/>
      <c r="N26" s="824"/>
      <c r="O26" s="825"/>
      <c r="P26" s="667"/>
    </row>
    <row r="27" spans="1:17" x14ac:dyDescent="0.25">
      <c r="A27" s="373"/>
      <c r="B27" s="386" t="s">
        <v>17</v>
      </c>
      <c r="C27" s="384" t="s">
        <v>7</v>
      </c>
      <c r="D27" s="385"/>
      <c r="E27" s="384"/>
      <c r="F27" s="385"/>
      <c r="G27" s="385"/>
      <c r="H27" s="387">
        <f>SUM(H28:H30)</f>
        <v>457</v>
      </c>
      <c r="I27"/>
      <c r="J27" s="388"/>
      <c r="K27" s="380"/>
      <c r="L27" s="823"/>
      <c r="M27" s="521"/>
      <c r="N27" s="824"/>
      <c r="O27" s="825"/>
      <c r="P27" s="667"/>
    </row>
    <row r="28" spans="1:17" x14ac:dyDescent="0.25">
      <c r="A28" s="373"/>
      <c r="B28" s="179"/>
      <c r="C28" s="671" t="s">
        <v>122</v>
      </c>
      <c r="D28" s="521">
        <v>2009</v>
      </c>
      <c r="E28" s="671" t="s">
        <v>7</v>
      </c>
      <c r="F28" s="521">
        <v>76</v>
      </c>
      <c r="G28" s="521">
        <v>80</v>
      </c>
      <c r="H28" s="391">
        <f>F28+G28</f>
        <v>156</v>
      </c>
      <c r="I28"/>
      <c r="J28" s="388"/>
      <c r="K28" s="380"/>
      <c r="L28" s="823"/>
      <c r="M28" s="521"/>
      <c r="N28" s="824"/>
      <c r="O28" s="825"/>
      <c r="P28" s="667"/>
    </row>
    <row r="29" spans="1:17" x14ac:dyDescent="0.25">
      <c r="A29" s="373"/>
      <c r="B29" s="179"/>
      <c r="C29" s="671" t="s">
        <v>138</v>
      </c>
      <c r="D29" s="521">
        <v>2008</v>
      </c>
      <c r="E29" s="671" t="s">
        <v>7</v>
      </c>
      <c r="F29" s="521">
        <v>80</v>
      </c>
      <c r="G29" s="521">
        <v>73</v>
      </c>
      <c r="H29" s="391">
        <f>F29+G29</f>
        <v>153</v>
      </c>
      <c r="I29"/>
      <c r="J29" s="432"/>
      <c r="K29" s="390"/>
      <c r="L29" s="826"/>
      <c r="M29" s="521"/>
      <c r="N29" s="824"/>
      <c r="O29" s="825"/>
      <c r="P29" s="667"/>
    </row>
    <row r="30" spans="1:17" x14ac:dyDescent="0.25">
      <c r="A30" s="373"/>
      <c r="B30" s="179"/>
      <c r="C30" s="671" t="s">
        <v>139</v>
      </c>
      <c r="D30" s="521">
        <v>2008</v>
      </c>
      <c r="E30" s="671" t="s">
        <v>7</v>
      </c>
      <c r="F30" s="521">
        <v>70</v>
      </c>
      <c r="G30" s="521">
        <v>78</v>
      </c>
      <c r="H30" s="391">
        <f>F30+G30</f>
        <v>148</v>
      </c>
      <c r="I30"/>
      <c r="J30" s="388"/>
      <c r="K30" s="380"/>
      <c r="L30" s="823"/>
      <c r="M30" s="521"/>
      <c r="N30" s="824"/>
      <c r="O30" s="825"/>
      <c r="P30" s="667"/>
    </row>
    <row r="31" spans="1:17" x14ac:dyDescent="0.25">
      <c r="A31" s="373"/>
      <c r="B31" s="179"/>
      <c r="C31" s="29"/>
      <c r="D31" s="60"/>
      <c r="E31" s="108"/>
      <c r="F31" s="109"/>
      <c r="G31" s="109"/>
      <c r="H31" s="470"/>
      <c r="I31"/>
      <c r="J31" s="388"/>
      <c r="K31" s="380"/>
      <c r="L31" s="823"/>
      <c r="M31" s="521"/>
      <c r="N31" s="824"/>
      <c r="O31" s="825"/>
      <c r="P31" s="667"/>
    </row>
    <row r="32" spans="1:17" x14ac:dyDescent="0.25">
      <c r="A32" s="373"/>
      <c r="B32" s="386" t="s">
        <v>19</v>
      </c>
      <c r="C32" s="384" t="s">
        <v>13</v>
      </c>
      <c r="D32" s="385"/>
      <c r="E32" s="384"/>
      <c r="F32" s="385"/>
      <c r="G32" s="385"/>
      <c r="H32" s="387">
        <f>SUM(H33:H35)</f>
        <v>449</v>
      </c>
      <c r="I32"/>
      <c r="J32" s="432"/>
      <c r="K32" s="390"/>
      <c r="L32" s="826"/>
      <c r="M32" s="521"/>
      <c r="N32" s="824"/>
      <c r="O32" s="825"/>
      <c r="P32" s="667"/>
    </row>
    <row r="33" spans="1:17" x14ac:dyDescent="0.25">
      <c r="A33" s="373"/>
      <c r="B33" s="179"/>
      <c r="C33" s="45" t="s">
        <v>136</v>
      </c>
      <c r="D33" s="46">
        <v>2008</v>
      </c>
      <c r="E33" s="45" t="s">
        <v>13</v>
      </c>
      <c r="F33" s="46">
        <v>79</v>
      </c>
      <c r="G33" s="46">
        <v>80</v>
      </c>
      <c r="H33" s="180">
        <f>F33+G33</f>
        <v>159</v>
      </c>
      <c r="I33"/>
      <c r="J33" s="388"/>
      <c r="K33" s="380"/>
      <c r="L33" s="823"/>
      <c r="M33" s="521"/>
      <c r="N33" s="824"/>
      <c r="O33" s="825"/>
      <c r="P33" s="667"/>
    </row>
    <row r="34" spans="1:17" x14ac:dyDescent="0.25">
      <c r="A34" s="373"/>
      <c r="B34" s="179"/>
      <c r="C34" s="45" t="s">
        <v>133</v>
      </c>
      <c r="D34" s="46">
        <v>2008</v>
      </c>
      <c r="E34" s="45" t="s">
        <v>13</v>
      </c>
      <c r="F34" s="78">
        <v>75</v>
      </c>
      <c r="G34" s="78">
        <v>81</v>
      </c>
      <c r="H34" s="180">
        <f>F34+G34</f>
        <v>156</v>
      </c>
      <c r="I34"/>
      <c r="J34" s="388"/>
      <c r="K34" s="380"/>
      <c r="L34" s="823"/>
      <c r="M34" s="521"/>
      <c r="N34" s="824"/>
      <c r="O34" s="825"/>
      <c r="P34" s="667"/>
    </row>
    <row r="35" spans="1:17" x14ac:dyDescent="0.25">
      <c r="A35" s="373"/>
      <c r="B35" s="179"/>
      <c r="C35" s="45" t="s">
        <v>179</v>
      </c>
      <c r="D35" s="46">
        <v>2008</v>
      </c>
      <c r="E35" s="45" t="s">
        <v>13</v>
      </c>
      <c r="F35" s="78">
        <v>72</v>
      </c>
      <c r="G35" s="78">
        <v>62</v>
      </c>
      <c r="H35" s="180">
        <f>F35+G35</f>
        <v>134</v>
      </c>
      <c r="I35"/>
      <c r="J35" s="388"/>
      <c r="K35" s="380"/>
      <c r="L35" s="823"/>
      <c r="M35" s="521"/>
      <c r="N35" s="824"/>
      <c r="O35" s="825"/>
      <c r="P35" s="667"/>
    </row>
    <row r="36" spans="1:17" ht="13.8" thickBot="1" x14ac:dyDescent="0.3">
      <c r="A36" s="373"/>
      <c r="B36" s="181"/>
      <c r="C36" s="182"/>
      <c r="D36" s="183"/>
      <c r="E36" s="182"/>
      <c r="F36" s="184"/>
      <c r="G36" s="184"/>
      <c r="H36" s="185"/>
      <c r="I36"/>
      <c r="J36" s="388"/>
      <c r="K36" s="380"/>
      <c r="L36" s="823"/>
      <c r="M36" s="521"/>
      <c r="N36" s="824"/>
      <c r="O36" s="825"/>
      <c r="P36" s="667"/>
    </row>
    <row r="37" spans="1:17" ht="13.8" thickBot="1" x14ac:dyDescent="0.3">
      <c r="A37" s="373"/>
      <c r="B37" s="1"/>
      <c r="C37" s="1"/>
      <c r="D37" s="1"/>
      <c r="E37" s="1"/>
      <c r="F37" s="7"/>
      <c r="G37" s="7"/>
      <c r="H37" s="83"/>
      <c r="I37"/>
      <c r="J37" s="432"/>
      <c r="K37" s="390"/>
      <c r="L37" s="826"/>
      <c r="M37" s="521"/>
      <c r="N37" s="824"/>
      <c r="O37" s="825"/>
      <c r="P37" s="667"/>
    </row>
    <row r="38" spans="1:17" ht="13.8" x14ac:dyDescent="0.25">
      <c r="A38" s="373"/>
      <c r="B38" s="475" t="s">
        <v>153</v>
      </c>
      <c r="C38" s="451"/>
      <c r="D38" s="452"/>
      <c r="E38" s="451"/>
      <c r="F38" s="452"/>
      <c r="G38" s="452"/>
      <c r="H38" s="453" t="s">
        <v>6</v>
      </c>
      <c r="I38"/>
      <c r="J38" s="523"/>
      <c r="K38" s="64"/>
      <c r="L38" s="660"/>
      <c r="M38" s="815"/>
      <c r="N38" s="822"/>
      <c r="O38" s="820"/>
    </row>
    <row r="39" spans="1:17" x14ac:dyDescent="0.25">
      <c r="A39" s="373"/>
      <c r="B39" s="141" t="s">
        <v>17</v>
      </c>
      <c r="C39" s="666" t="s">
        <v>101</v>
      </c>
      <c r="D39" s="72">
        <v>2006</v>
      </c>
      <c r="E39" s="666" t="s">
        <v>37</v>
      </c>
      <c r="F39" s="675">
        <v>84</v>
      </c>
      <c r="G39" s="675">
        <v>86</v>
      </c>
      <c r="H39" s="191">
        <f t="shared" ref="H39:H58" si="1">F39+G39</f>
        <v>170</v>
      </c>
      <c r="I39"/>
      <c r="J39" s="523"/>
      <c r="K39" s="64"/>
      <c r="L39" s="660"/>
      <c r="M39" s="815"/>
      <c r="N39" s="822"/>
      <c r="O39" s="820"/>
    </row>
    <row r="40" spans="1:17" x14ac:dyDescent="0.25">
      <c r="A40" s="373"/>
      <c r="B40" s="143" t="s">
        <v>19</v>
      </c>
      <c r="C40" s="666" t="s">
        <v>154</v>
      </c>
      <c r="D40" s="72">
        <v>2006</v>
      </c>
      <c r="E40" s="666" t="s">
        <v>13</v>
      </c>
      <c r="F40" s="675">
        <v>81</v>
      </c>
      <c r="G40" s="675">
        <v>83</v>
      </c>
      <c r="H40" s="191">
        <f t="shared" si="1"/>
        <v>164</v>
      </c>
      <c r="I40"/>
      <c r="J40" s="523"/>
      <c r="K40" s="64"/>
      <c r="L40" s="660"/>
      <c r="M40" s="815"/>
      <c r="N40" s="822"/>
      <c r="O40" s="820"/>
    </row>
    <row r="41" spans="1:17" x14ac:dyDescent="0.25">
      <c r="A41" s="373"/>
      <c r="B41" s="144" t="s">
        <v>22</v>
      </c>
      <c r="C41" s="666" t="s">
        <v>105</v>
      </c>
      <c r="D41" s="72">
        <v>2006</v>
      </c>
      <c r="E41" s="666" t="s">
        <v>7</v>
      </c>
      <c r="F41" s="675">
        <v>80</v>
      </c>
      <c r="G41" s="675">
        <v>80</v>
      </c>
      <c r="H41" s="191">
        <f t="shared" si="1"/>
        <v>160</v>
      </c>
      <c r="I41"/>
      <c r="J41" s="523"/>
      <c r="K41" s="64"/>
      <c r="L41" s="660"/>
      <c r="M41" s="815"/>
      <c r="N41" s="822"/>
      <c r="O41" s="820"/>
    </row>
    <row r="42" spans="1:17" x14ac:dyDescent="0.25">
      <c r="A42" s="373"/>
      <c r="B42" s="405">
        <v>4</v>
      </c>
      <c r="C42" s="264" t="s">
        <v>108</v>
      </c>
      <c r="D42" s="43">
        <v>2007</v>
      </c>
      <c r="E42" s="264" t="s">
        <v>7</v>
      </c>
      <c r="F42" s="676">
        <v>81</v>
      </c>
      <c r="G42" s="676">
        <v>78</v>
      </c>
      <c r="H42" s="435">
        <f t="shared" si="1"/>
        <v>159</v>
      </c>
      <c r="I42"/>
      <c r="J42" s="388"/>
      <c r="K42" s="380"/>
      <c r="L42" s="827"/>
      <c r="M42" s="520"/>
      <c r="N42" s="828"/>
      <c r="O42" s="829"/>
    </row>
    <row r="43" spans="1:17" x14ac:dyDescent="0.25">
      <c r="A43" s="373"/>
      <c r="B43" s="405">
        <v>5</v>
      </c>
      <c r="C43" s="264" t="s">
        <v>109</v>
      </c>
      <c r="D43" s="43">
        <v>2007</v>
      </c>
      <c r="E43" s="264" t="s">
        <v>37</v>
      </c>
      <c r="F43" s="676">
        <v>72</v>
      </c>
      <c r="G43" s="676">
        <v>85</v>
      </c>
      <c r="H43" s="435">
        <f t="shared" si="1"/>
        <v>157</v>
      </c>
      <c r="I43"/>
      <c r="J43" s="432"/>
      <c r="K43" s="390"/>
      <c r="L43" s="826"/>
      <c r="M43" s="521"/>
      <c r="N43" s="824"/>
      <c r="O43" s="829"/>
    </row>
    <row r="44" spans="1:17" x14ac:dyDescent="0.25">
      <c r="A44" s="373"/>
      <c r="B44" s="405">
        <v>6</v>
      </c>
      <c r="C44" s="264" t="s">
        <v>99</v>
      </c>
      <c r="D44" s="43">
        <v>2006</v>
      </c>
      <c r="E44" s="264" t="s">
        <v>74</v>
      </c>
      <c r="F44" s="676">
        <v>73</v>
      </c>
      <c r="G44" s="676">
        <v>81</v>
      </c>
      <c r="H44" s="435">
        <f t="shared" si="1"/>
        <v>154</v>
      </c>
      <c r="I44"/>
      <c r="J44" s="432"/>
      <c r="K44" s="432"/>
      <c r="L44" s="826"/>
      <c r="M44" s="521"/>
      <c r="N44" s="824"/>
      <c r="O44" s="824"/>
    </row>
    <row r="45" spans="1:17" x14ac:dyDescent="0.25">
      <c r="A45" s="373"/>
      <c r="B45" s="405">
        <v>7</v>
      </c>
      <c r="C45" s="264" t="s">
        <v>155</v>
      </c>
      <c r="D45" s="43">
        <v>2007</v>
      </c>
      <c r="E45" s="264" t="s">
        <v>74</v>
      </c>
      <c r="F45" s="676">
        <v>77</v>
      </c>
      <c r="G45" s="676">
        <v>76</v>
      </c>
      <c r="H45" s="435">
        <f t="shared" si="1"/>
        <v>153</v>
      </c>
      <c r="I45"/>
      <c r="J45" s="432"/>
      <c r="K45" s="432"/>
      <c r="L45" s="826"/>
      <c r="M45" s="521"/>
      <c r="N45" s="824"/>
      <c r="O45" s="824"/>
    </row>
    <row r="46" spans="1:17" x14ac:dyDescent="0.25">
      <c r="A46" s="373"/>
      <c r="B46" s="405">
        <v>8</v>
      </c>
      <c r="C46" s="663" t="s">
        <v>168</v>
      </c>
      <c r="D46" s="670">
        <v>2006</v>
      </c>
      <c r="E46" s="663" t="s">
        <v>37</v>
      </c>
      <c r="F46" s="676">
        <v>76</v>
      </c>
      <c r="G46" s="676">
        <v>71</v>
      </c>
      <c r="H46" s="435">
        <f t="shared" si="1"/>
        <v>147</v>
      </c>
      <c r="I46"/>
      <c r="J46" s="432"/>
      <c r="K46" s="432"/>
      <c r="L46" s="826"/>
      <c r="M46" s="521"/>
      <c r="N46" s="824"/>
      <c r="O46" s="824"/>
    </row>
    <row r="47" spans="1:17" x14ac:dyDescent="0.25">
      <c r="A47" s="373"/>
      <c r="B47" s="405">
        <v>9</v>
      </c>
      <c r="C47" s="661" t="s">
        <v>172</v>
      </c>
      <c r="D47" s="284">
        <v>2006</v>
      </c>
      <c r="E47" s="661" t="s">
        <v>41</v>
      </c>
      <c r="F47" s="668">
        <v>69</v>
      </c>
      <c r="G47" s="668">
        <v>76</v>
      </c>
      <c r="H47" s="435">
        <f t="shared" si="1"/>
        <v>145</v>
      </c>
      <c r="I47"/>
      <c r="J47" s="432"/>
      <c r="K47" s="432"/>
      <c r="L47" s="663"/>
      <c r="M47" s="670"/>
      <c r="N47" s="663"/>
      <c r="O47" s="676"/>
      <c r="P47" s="676"/>
      <c r="Q47" s="663"/>
    </row>
    <row r="48" spans="1:17" x14ac:dyDescent="0.25">
      <c r="A48" s="373"/>
      <c r="B48" s="405">
        <v>10</v>
      </c>
      <c r="C48" s="661" t="s">
        <v>115</v>
      </c>
      <c r="D48" s="284">
        <v>2006</v>
      </c>
      <c r="E48" s="661" t="s">
        <v>13</v>
      </c>
      <c r="F48" s="676">
        <v>73</v>
      </c>
      <c r="G48" s="676">
        <v>71</v>
      </c>
      <c r="H48" s="191">
        <f t="shared" si="1"/>
        <v>144</v>
      </c>
      <c r="I48"/>
      <c r="J48" s="432"/>
      <c r="K48" s="432"/>
      <c r="L48" s="663"/>
      <c r="M48" s="670"/>
      <c r="N48" s="663"/>
      <c r="O48" s="676"/>
      <c r="P48" s="676"/>
      <c r="Q48" s="663"/>
    </row>
    <row r="49" spans="1:18" x14ac:dyDescent="0.25">
      <c r="A49" s="373"/>
      <c r="B49" s="405">
        <v>13</v>
      </c>
      <c r="C49" s="663" t="s">
        <v>165</v>
      </c>
      <c r="D49" s="670">
        <v>2006</v>
      </c>
      <c r="E49" s="663" t="s">
        <v>37</v>
      </c>
      <c r="F49" s="676">
        <v>68</v>
      </c>
      <c r="G49" s="676">
        <v>70</v>
      </c>
      <c r="H49" s="435">
        <f t="shared" si="1"/>
        <v>138</v>
      </c>
      <c r="I49"/>
      <c r="J49" s="432"/>
      <c r="K49" s="432"/>
      <c r="L49" s="663"/>
      <c r="M49" s="670"/>
      <c r="N49" s="663"/>
      <c r="O49" s="676"/>
      <c r="P49" s="676"/>
      <c r="Q49" s="663"/>
    </row>
    <row r="50" spans="1:18" x14ac:dyDescent="0.25">
      <c r="A50" s="373"/>
      <c r="B50" s="405">
        <v>14</v>
      </c>
      <c r="C50" s="661" t="s">
        <v>104</v>
      </c>
      <c r="D50" s="284">
        <v>2006</v>
      </c>
      <c r="E50" s="661" t="s">
        <v>37</v>
      </c>
      <c r="F50" s="676">
        <v>69</v>
      </c>
      <c r="G50" s="676">
        <v>68</v>
      </c>
      <c r="H50" s="435">
        <f t="shared" si="1"/>
        <v>137</v>
      </c>
      <c r="I50"/>
      <c r="J50" s="432"/>
      <c r="K50" s="390"/>
      <c r="L50" s="663"/>
      <c r="M50" s="670"/>
      <c r="N50" s="663"/>
      <c r="O50" s="676"/>
      <c r="P50" s="676"/>
      <c r="Q50" s="663"/>
    </row>
    <row r="51" spans="1:18" x14ac:dyDescent="0.25">
      <c r="A51" s="373"/>
      <c r="B51" s="405">
        <v>15</v>
      </c>
      <c r="C51" s="264" t="s">
        <v>184</v>
      </c>
      <c r="D51" s="43">
        <v>2006</v>
      </c>
      <c r="E51" s="264" t="s">
        <v>7</v>
      </c>
      <c r="F51" s="676">
        <v>64</v>
      </c>
      <c r="G51" s="676">
        <v>59</v>
      </c>
      <c r="H51" s="435">
        <f t="shared" si="1"/>
        <v>123</v>
      </c>
      <c r="I51"/>
      <c r="J51" s="388"/>
      <c r="K51" s="380"/>
      <c r="L51" s="663"/>
      <c r="M51" s="670"/>
      <c r="N51" s="663"/>
      <c r="O51" s="676"/>
      <c r="P51" s="676"/>
      <c r="Q51" s="663"/>
    </row>
    <row r="52" spans="1:18" x14ac:dyDescent="0.25">
      <c r="A52" s="373"/>
      <c r="B52" s="405">
        <v>16</v>
      </c>
      <c r="C52" s="661" t="s">
        <v>177</v>
      </c>
      <c r="D52" s="284">
        <v>2006</v>
      </c>
      <c r="E52" s="661" t="s">
        <v>13</v>
      </c>
      <c r="F52" s="668">
        <v>60</v>
      </c>
      <c r="G52" s="668">
        <v>56</v>
      </c>
      <c r="H52" s="435">
        <f t="shared" si="1"/>
        <v>116</v>
      </c>
      <c r="I52"/>
      <c r="J52" s="430"/>
      <c r="K52" s="431"/>
      <c r="L52" s="663"/>
      <c r="M52" s="670"/>
      <c r="N52" s="663"/>
      <c r="O52" s="676"/>
      <c r="P52" s="676"/>
      <c r="Q52" s="663"/>
    </row>
    <row r="53" spans="1:18" x14ac:dyDescent="0.25">
      <c r="A53" s="373"/>
      <c r="B53" s="405">
        <v>17</v>
      </c>
      <c r="C53" s="663" t="s">
        <v>189</v>
      </c>
      <c r="D53" s="670">
        <v>2007</v>
      </c>
      <c r="E53" s="663" t="s">
        <v>7</v>
      </c>
      <c r="F53" s="676">
        <v>53</v>
      </c>
      <c r="G53" s="676">
        <v>44</v>
      </c>
      <c r="H53" s="435">
        <f t="shared" si="1"/>
        <v>97</v>
      </c>
      <c r="I53"/>
      <c r="J53" s="432"/>
      <c r="K53" s="432"/>
      <c r="L53" s="663"/>
      <c r="M53" s="670"/>
      <c r="N53" s="663"/>
      <c r="O53" s="676"/>
      <c r="P53" s="676"/>
      <c r="Q53" s="663"/>
    </row>
    <row r="54" spans="1:18" x14ac:dyDescent="0.25">
      <c r="A54" s="373"/>
      <c r="B54" s="405">
        <v>18</v>
      </c>
      <c r="C54" s="663" t="s">
        <v>166</v>
      </c>
      <c r="D54" s="670">
        <v>2007</v>
      </c>
      <c r="E54" s="663" t="s">
        <v>7</v>
      </c>
      <c r="F54" s="676">
        <v>46</v>
      </c>
      <c r="G54" s="676">
        <v>50</v>
      </c>
      <c r="H54" s="435">
        <f t="shared" si="1"/>
        <v>96</v>
      </c>
      <c r="I54"/>
      <c r="J54" s="432"/>
      <c r="K54" s="432"/>
      <c r="L54" s="663"/>
      <c r="M54" s="670"/>
      <c r="N54" s="663"/>
      <c r="O54" s="676"/>
      <c r="P54" s="676"/>
      <c r="Q54" s="663"/>
    </row>
    <row r="55" spans="1:18" x14ac:dyDescent="0.25">
      <c r="A55" s="373"/>
      <c r="B55" s="405">
        <v>19</v>
      </c>
      <c r="C55" s="677" t="s">
        <v>156</v>
      </c>
      <c r="D55" s="280">
        <v>2006</v>
      </c>
      <c r="E55" s="678" t="s">
        <v>13</v>
      </c>
      <c r="F55" s="97">
        <v>39</v>
      </c>
      <c r="G55" s="97">
        <v>40</v>
      </c>
      <c r="H55" s="435">
        <f t="shared" si="1"/>
        <v>79</v>
      </c>
      <c r="I55" s="138"/>
      <c r="J55" s="432"/>
      <c r="K55" s="432"/>
      <c r="L55" s="663"/>
      <c r="M55" s="670"/>
      <c r="N55" s="663"/>
      <c r="O55" s="676"/>
      <c r="P55" s="676"/>
      <c r="Q55" s="663"/>
    </row>
    <row r="56" spans="1:18" x14ac:dyDescent="0.25">
      <c r="A56" s="373"/>
      <c r="B56" s="405">
        <v>20</v>
      </c>
      <c r="C56" s="663" t="s">
        <v>190</v>
      </c>
      <c r="D56" s="670">
        <v>2007</v>
      </c>
      <c r="E56" s="663" t="s">
        <v>37</v>
      </c>
      <c r="F56" s="676">
        <v>22</v>
      </c>
      <c r="G56" s="676">
        <v>19</v>
      </c>
      <c r="H56" s="435">
        <f t="shared" si="1"/>
        <v>41</v>
      </c>
      <c r="I56" s="138"/>
      <c r="J56" s="432"/>
      <c r="K56" s="432"/>
      <c r="L56" s="663"/>
      <c r="M56" s="670"/>
      <c r="N56" s="663"/>
      <c r="O56" s="676"/>
      <c r="P56" s="676"/>
      <c r="Q56" s="663"/>
    </row>
    <row r="57" spans="1:18" hidden="1" x14ac:dyDescent="0.25">
      <c r="A57" s="373"/>
      <c r="B57" s="405"/>
      <c r="C57" s="661" t="s">
        <v>175</v>
      </c>
      <c r="D57" s="284">
        <v>2006</v>
      </c>
      <c r="E57" s="661" t="s">
        <v>74</v>
      </c>
      <c r="F57" s="668"/>
      <c r="G57" s="668"/>
      <c r="H57" s="435">
        <f t="shared" si="1"/>
        <v>0</v>
      </c>
      <c r="I57" s="138"/>
      <c r="J57" s="432"/>
      <c r="K57" s="432"/>
      <c r="L57" s="663"/>
      <c r="M57" s="670"/>
      <c r="N57" s="663"/>
      <c r="O57" s="676"/>
      <c r="P57" s="676"/>
      <c r="Q57" s="663"/>
    </row>
    <row r="58" spans="1:18" hidden="1" x14ac:dyDescent="0.25">
      <c r="A58" s="373"/>
      <c r="B58" s="405"/>
      <c r="C58" s="661" t="s">
        <v>182</v>
      </c>
      <c r="D58" s="284">
        <v>2006</v>
      </c>
      <c r="E58" s="661" t="s">
        <v>13</v>
      </c>
      <c r="F58" s="668"/>
      <c r="G58" s="668"/>
      <c r="H58" s="435">
        <f t="shared" si="1"/>
        <v>0</v>
      </c>
      <c r="I58" s="138"/>
      <c r="J58" s="432"/>
      <c r="K58" s="432"/>
      <c r="L58" s="663"/>
      <c r="M58" s="670"/>
      <c r="N58" s="663"/>
      <c r="O58" s="676"/>
      <c r="P58" s="676"/>
      <c r="Q58" s="663"/>
    </row>
    <row r="59" spans="1:18" hidden="1" x14ac:dyDescent="0.25">
      <c r="A59" s="373"/>
      <c r="B59" s="405"/>
      <c r="C59" s="661" t="s">
        <v>174</v>
      </c>
      <c r="D59" s="284">
        <v>2007</v>
      </c>
      <c r="E59" s="661" t="s">
        <v>74</v>
      </c>
      <c r="F59" s="668"/>
      <c r="G59" s="668"/>
      <c r="H59" s="435">
        <f t="shared" ref="H59" si="2">F59+G59</f>
        <v>0</v>
      </c>
      <c r="I59"/>
      <c r="J59" s="432"/>
      <c r="K59" s="432"/>
      <c r="L59" s="663"/>
      <c r="M59" s="670"/>
      <c r="N59" s="663"/>
      <c r="O59" s="676"/>
      <c r="P59" s="676"/>
      <c r="Q59" s="663"/>
    </row>
    <row r="60" spans="1:18" x14ac:dyDescent="0.25">
      <c r="A60" s="373"/>
      <c r="B60" s="449" t="s">
        <v>46</v>
      </c>
      <c r="C60" s="447"/>
      <c r="D60" s="446"/>
      <c r="E60" s="447"/>
      <c r="F60" s="446"/>
      <c r="G60" s="448"/>
      <c r="H60" s="450"/>
      <c r="I60"/>
      <c r="J60" s="432"/>
      <c r="K60" s="432"/>
      <c r="L60" s="663"/>
      <c r="M60" s="670"/>
      <c r="N60" s="663"/>
      <c r="O60" s="676"/>
      <c r="P60" s="676"/>
      <c r="Q60" s="663"/>
    </row>
    <row r="61" spans="1:18" x14ac:dyDescent="0.25">
      <c r="A61" s="373"/>
      <c r="B61" s="471" t="s">
        <v>17</v>
      </c>
      <c r="C61" s="441" t="s">
        <v>37</v>
      </c>
      <c r="D61" s="442"/>
      <c r="E61" s="441"/>
      <c r="F61" s="442"/>
      <c r="G61" s="445"/>
      <c r="H61" s="472">
        <f>SUM(H62:H64)</f>
        <v>474</v>
      </c>
      <c r="I61"/>
      <c r="J61" s="432"/>
      <c r="K61" s="432"/>
      <c r="L61" s="826"/>
      <c r="M61" s="78"/>
      <c r="N61" s="826"/>
      <c r="O61" s="824"/>
      <c r="P61" s="824"/>
      <c r="Q61" s="267"/>
      <c r="R61" s="8"/>
    </row>
    <row r="62" spans="1:18" x14ac:dyDescent="0.25">
      <c r="A62" s="373"/>
      <c r="B62" s="190"/>
      <c r="C62" s="77" t="s">
        <v>101</v>
      </c>
      <c r="D62" s="78">
        <v>2006</v>
      </c>
      <c r="E62" s="77" t="s">
        <v>37</v>
      </c>
      <c r="F62" s="521">
        <v>84</v>
      </c>
      <c r="G62" s="521">
        <v>86</v>
      </c>
      <c r="H62" s="180">
        <f>F62+G62</f>
        <v>170</v>
      </c>
      <c r="I62"/>
      <c r="J62" s="432"/>
      <c r="K62" s="432"/>
      <c r="L62" s="826"/>
      <c r="M62" s="78"/>
      <c r="N62" s="826"/>
      <c r="O62" s="824"/>
      <c r="P62" s="824"/>
      <c r="Q62" s="267"/>
      <c r="R62" s="8"/>
    </row>
    <row r="63" spans="1:18" x14ac:dyDescent="0.25">
      <c r="A63" s="373"/>
      <c r="B63" s="190"/>
      <c r="C63" s="45" t="s">
        <v>109</v>
      </c>
      <c r="D63" s="46">
        <v>2007</v>
      </c>
      <c r="E63" s="45" t="s">
        <v>37</v>
      </c>
      <c r="F63" s="521">
        <v>72</v>
      </c>
      <c r="G63" s="521">
        <v>85</v>
      </c>
      <c r="H63" s="180">
        <f>F63+G63</f>
        <v>157</v>
      </c>
      <c r="I63"/>
      <c r="J63" s="433"/>
      <c r="K63" s="380"/>
      <c r="L63" s="826"/>
      <c r="M63" s="78"/>
      <c r="N63" s="826"/>
      <c r="O63" s="267"/>
      <c r="P63" s="267"/>
      <c r="Q63" s="269"/>
      <c r="R63" s="8"/>
    </row>
    <row r="64" spans="1:18" x14ac:dyDescent="0.25">
      <c r="A64" s="373"/>
      <c r="B64" s="190"/>
      <c r="C64" s="671" t="s">
        <v>168</v>
      </c>
      <c r="D64" s="521">
        <v>2006</v>
      </c>
      <c r="E64" s="671" t="s">
        <v>37</v>
      </c>
      <c r="F64" s="521">
        <v>76</v>
      </c>
      <c r="G64" s="521">
        <v>71</v>
      </c>
      <c r="H64" s="180">
        <f>F64+G64</f>
        <v>147</v>
      </c>
      <c r="I64"/>
      <c r="J64" s="421"/>
      <c r="K64" s="422"/>
      <c r="L64" s="262"/>
      <c r="M64" s="174"/>
      <c r="N64" s="262"/>
      <c r="O64" s="867"/>
      <c r="P64" s="867"/>
      <c r="Q64" s="269"/>
      <c r="R64" s="8"/>
    </row>
    <row r="65" spans="1:18" x14ac:dyDescent="0.25">
      <c r="A65" s="373"/>
      <c r="B65" s="190"/>
      <c r="C65" s="45"/>
      <c r="D65" s="46"/>
      <c r="E65" s="45"/>
      <c r="F65" s="46"/>
      <c r="G65" s="46"/>
      <c r="H65" s="180"/>
      <c r="I65"/>
      <c r="J65" s="421"/>
      <c r="K65" s="422"/>
      <c r="L65" s="826"/>
      <c r="M65" s="78"/>
      <c r="N65" s="826"/>
      <c r="O65" s="267"/>
      <c r="P65" s="267"/>
      <c r="Q65" s="269"/>
      <c r="R65" s="8"/>
    </row>
    <row r="66" spans="1:18" x14ac:dyDescent="0.25">
      <c r="A66" s="373"/>
      <c r="B66" s="471" t="s">
        <v>19</v>
      </c>
      <c r="C66" s="441" t="s">
        <v>7</v>
      </c>
      <c r="D66" s="442"/>
      <c r="E66" s="441"/>
      <c r="F66" s="442"/>
      <c r="G66" s="445"/>
      <c r="H66" s="472">
        <f>SUM(H67:H69)</f>
        <v>442</v>
      </c>
      <c r="I66"/>
      <c r="J66" s="420"/>
      <c r="K66" s="64"/>
      <c r="L66" s="826"/>
      <c r="M66" s="78"/>
      <c r="N66" s="826"/>
      <c r="O66" s="824"/>
      <c r="P66" s="824"/>
      <c r="Q66" s="267"/>
      <c r="R66" s="8"/>
    </row>
    <row r="67" spans="1:18" x14ac:dyDescent="0.25">
      <c r="A67" s="373"/>
      <c r="B67" s="192"/>
      <c r="C67" s="77" t="s">
        <v>105</v>
      </c>
      <c r="D67" s="78">
        <v>2006</v>
      </c>
      <c r="E67" s="77" t="s">
        <v>7</v>
      </c>
      <c r="F67" s="521">
        <v>80</v>
      </c>
      <c r="G67" s="521">
        <v>80</v>
      </c>
      <c r="H67" s="180">
        <f>F67+G67</f>
        <v>160</v>
      </c>
      <c r="I67"/>
      <c r="K67" s="525"/>
      <c r="L67" s="823"/>
      <c r="M67" s="46"/>
      <c r="N67" s="823"/>
      <c r="O67" s="824"/>
      <c r="P67" s="824"/>
      <c r="Q67" s="269"/>
      <c r="R67" s="8"/>
    </row>
    <row r="68" spans="1:18" x14ac:dyDescent="0.25">
      <c r="A68" s="373"/>
      <c r="B68" s="192"/>
      <c r="C68" s="45" t="s">
        <v>108</v>
      </c>
      <c r="D68" s="46">
        <v>2007</v>
      </c>
      <c r="E68" s="45" t="s">
        <v>7</v>
      </c>
      <c r="F68" s="521">
        <v>81</v>
      </c>
      <c r="G68" s="521">
        <v>78</v>
      </c>
      <c r="H68" s="180">
        <f>F68+G68</f>
        <v>159</v>
      </c>
      <c r="I68"/>
      <c r="K68" s="525"/>
      <c r="L68" s="868"/>
      <c r="M68" s="521"/>
      <c r="N68" s="868"/>
      <c r="O68" s="824"/>
      <c r="P68" s="824"/>
      <c r="Q68" s="269"/>
      <c r="R68" s="8"/>
    </row>
    <row r="69" spans="1:18" x14ac:dyDescent="0.25">
      <c r="A69" s="373"/>
      <c r="B69" s="192"/>
      <c r="C69" s="45" t="s">
        <v>184</v>
      </c>
      <c r="D69" s="46">
        <v>2006</v>
      </c>
      <c r="E69" s="45" t="s">
        <v>7</v>
      </c>
      <c r="F69" s="521">
        <v>64</v>
      </c>
      <c r="G69" s="521">
        <v>59</v>
      </c>
      <c r="H69" s="180">
        <f>F69+G69</f>
        <v>123</v>
      </c>
      <c r="I69"/>
      <c r="J69" s="523"/>
      <c r="K69" s="524"/>
      <c r="L69" s="868"/>
      <c r="M69" s="521"/>
      <c r="N69" s="868"/>
      <c r="O69" s="824"/>
      <c r="P69" s="824"/>
      <c r="Q69" s="269"/>
      <c r="R69" s="8"/>
    </row>
    <row r="70" spans="1:18" x14ac:dyDescent="0.25">
      <c r="A70" s="373"/>
      <c r="B70" s="179"/>
      <c r="C70" s="29"/>
      <c r="D70" s="60"/>
      <c r="E70" s="29"/>
      <c r="F70" s="60"/>
      <c r="G70" s="58"/>
      <c r="H70" s="443"/>
      <c r="I70"/>
      <c r="K70" s="64"/>
      <c r="L70" s="826"/>
      <c r="M70" s="78"/>
      <c r="N70" s="826"/>
      <c r="O70" s="824"/>
      <c r="P70" s="824"/>
      <c r="Q70" s="269"/>
      <c r="R70" s="8"/>
    </row>
    <row r="71" spans="1:18" x14ac:dyDescent="0.25">
      <c r="A71" s="373"/>
      <c r="B71" s="471" t="s">
        <v>22</v>
      </c>
      <c r="C71" s="441" t="s">
        <v>13</v>
      </c>
      <c r="D71" s="442"/>
      <c r="E71" s="441"/>
      <c r="F71" s="442"/>
      <c r="G71" s="442"/>
      <c r="H71" s="472">
        <f>SUM(H72:H74)</f>
        <v>424</v>
      </c>
      <c r="I71"/>
      <c r="J71" s="526"/>
      <c r="K71" s="527"/>
      <c r="L71" s="868"/>
      <c r="M71" s="521"/>
      <c r="N71" s="868"/>
      <c r="O71" s="824"/>
      <c r="P71" s="824"/>
      <c r="Q71" s="269"/>
      <c r="R71" s="8"/>
    </row>
    <row r="72" spans="1:18" x14ac:dyDescent="0.25">
      <c r="A72" s="373"/>
      <c r="B72" s="190"/>
      <c r="C72" s="77" t="s">
        <v>154</v>
      </c>
      <c r="D72" s="78">
        <v>2006</v>
      </c>
      <c r="E72" s="77" t="s">
        <v>13</v>
      </c>
      <c r="F72" s="521">
        <v>81</v>
      </c>
      <c r="G72" s="521">
        <v>83</v>
      </c>
      <c r="H72" s="444">
        <f>F72+G72</f>
        <v>164</v>
      </c>
      <c r="I72"/>
      <c r="K72" s="64"/>
      <c r="L72" s="823"/>
      <c r="M72" s="46"/>
      <c r="N72" s="823"/>
      <c r="O72" s="824"/>
      <c r="P72" s="824"/>
      <c r="Q72" s="269"/>
      <c r="R72" s="8"/>
    </row>
    <row r="73" spans="1:18" x14ac:dyDescent="0.25">
      <c r="A73" s="373"/>
      <c r="B73" s="190"/>
      <c r="C73" s="77" t="s">
        <v>115</v>
      </c>
      <c r="D73" s="78">
        <v>2006</v>
      </c>
      <c r="E73" s="77" t="s">
        <v>13</v>
      </c>
      <c r="F73" s="521">
        <v>73</v>
      </c>
      <c r="G73" s="521">
        <v>71</v>
      </c>
      <c r="H73" s="180">
        <f>F73+G73</f>
        <v>144</v>
      </c>
      <c r="I73"/>
      <c r="K73" s="64"/>
      <c r="L73" s="823"/>
      <c r="M73" s="46"/>
      <c r="N73" s="823"/>
      <c r="O73" s="824"/>
      <c r="P73" s="824"/>
      <c r="Q73" s="269"/>
      <c r="R73" s="8"/>
    </row>
    <row r="74" spans="1:18" x14ac:dyDescent="0.25">
      <c r="A74" s="373"/>
      <c r="B74" s="190"/>
      <c r="C74" s="77" t="s">
        <v>177</v>
      </c>
      <c r="D74" s="78">
        <v>2006</v>
      </c>
      <c r="E74" s="77" t="s">
        <v>13</v>
      </c>
      <c r="F74" s="78">
        <v>60</v>
      </c>
      <c r="G74" s="78">
        <v>56</v>
      </c>
      <c r="H74" s="180">
        <f>F74+G74</f>
        <v>116</v>
      </c>
      <c r="I74"/>
      <c r="K74" s="64"/>
      <c r="L74" s="826"/>
      <c r="M74" s="78"/>
      <c r="N74" s="826"/>
      <c r="O74" s="267"/>
      <c r="P74" s="267"/>
      <c r="Q74" s="269"/>
      <c r="R74" s="8"/>
    </row>
    <row r="75" spans="1:18" ht="13.8" thickBot="1" x14ac:dyDescent="0.3">
      <c r="A75" s="373"/>
      <c r="B75" s="190"/>
      <c r="C75" s="671"/>
      <c r="D75" s="521"/>
      <c r="E75" s="671"/>
      <c r="F75" s="521"/>
      <c r="G75" s="521"/>
      <c r="H75" s="180"/>
      <c r="I75"/>
      <c r="J75" s="420"/>
      <c r="K75" s="64"/>
      <c r="L75" s="826"/>
      <c r="M75" s="78"/>
      <c r="N75" s="826"/>
      <c r="O75" s="267"/>
      <c r="P75" s="267"/>
      <c r="Q75" s="269"/>
      <c r="R75" s="8"/>
    </row>
    <row r="76" spans="1:18" ht="13.8" x14ac:dyDescent="0.25">
      <c r="A76" s="373"/>
      <c r="B76" s="407" t="s">
        <v>158</v>
      </c>
      <c r="C76" s="408"/>
      <c r="D76" s="409"/>
      <c r="E76" s="408"/>
      <c r="F76" s="409"/>
      <c r="G76" s="409"/>
      <c r="H76" s="410" t="s">
        <v>6</v>
      </c>
      <c r="I76"/>
      <c r="J76" s="421"/>
      <c r="K76" s="421"/>
      <c r="L76" s="868"/>
      <c r="M76" s="521"/>
      <c r="N76" s="868"/>
      <c r="O76" s="824"/>
      <c r="P76" s="824"/>
      <c r="Q76" s="269"/>
      <c r="R76" s="8"/>
    </row>
    <row r="77" spans="1:18" x14ac:dyDescent="0.25">
      <c r="A77" s="373"/>
      <c r="B77" s="141" t="s">
        <v>17</v>
      </c>
      <c r="C77" s="666" t="s">
        <v>100</v>
      </c>
      <c r="D77" s="72">
        <v>2005</v>
      </c>
      <c r="E77" s="666" t="s">
        <v>37</v>
      </c>
      <c r="F77" s="675">
        <v>93</v>
      </c>
      <c r="G77" s="675">
        <v>87</v>
      </c>
      <c r="H77" s="835">
        <f t="shared" ref="H77:H97" si="3">F77+G77</f>
        <v>180</v>
      </c>
      <c r="I77"/>
      <c r="J77" s="421"/>
      <c r="K77" s="421"/>
      <c r="L77" s="53"/>
      <c r="M77" s="46"/>
      <c r="N77" s="53"/>
      <c r="O77" s="46"/>
      <c r="P77" s="46"/>
      <c r="Q77" s="682"/>
    </row>
    <row r="78" spans="1:18" x14ac:dyDescent="0.25">
      <c r="A78" s="373"/>
      <c r="B78" s="143" t="s">
        <v>19</v>
      </c>
      <c r="C78" s="666" t="s">
        <v>102</v>
      </c>
      <c r="D78" s="72">
        <v>2005</v>
      </c>
      <c r="E78" s="666" t="s">
        <v>37</v>
      </c>
      <c r="F78" s="675">
        <v>81</v>
      </c>
      <c r="G78" s="675">
        <v>92</v>
      </c>
      <c r="H78" s="835">
        <f t="shared" si="3"/>
        <v>173</v>
      </c>
      <c r="I78"/>
      <c r="J78" s="421"/>
      <c r="K78" s="421"/>
      <c r="L78" s="53"/>
      <c r="M78" s="46"/>
      <c r="N78" s="53"/>
      <c r="O78" s="46"/>
      <c r="P78" s="46"/>
      <c r="Q78" s="682"/>
    </row>
    <row r="79" spans="1:18" x14ac:dyDescent="0.25">
      <c r="A79" s="373"/>
      <c r="B79" s="144" t="s">
        <v>22</v>
      </c>
      <c r="C79" s="265" t="s">
        <v>194</v>
      </c>
      <c r="D79" s="49">
        <v>2004</v>
      </c>
      <c r="E79" s="666" t="s">
        <v>74</v>
      </c>
      <c r="F79" s="864">
        <v>85</v>
      </c>
      <c r="G79" s="864">
        <v>86</v>
      </c>
      <c r="H79" s="835">
        <f t="shared" si="3"/>
        <v>171</v>
      </c>
      <c r="I79"/>
      <c r="J79" s="421"/>
      <c r="K79" s="421"/>
      <c r="L79" s="45"/>
      <c r="M79" s="46"/>
      <c r="N79" s="45"/>
      <c r="O79" s="46"/>
      <c r="P79" s="46"/>
      <c r="Q79" s="682"/>
    </row>
    <row r="80" spans="1:18" ht="13.2" customHeight="1" x14ac:dyDescent="0.25">
      <c r="A80" s="373"/>
      <c r="B80" s="871">
        <v>4</v>
      </c>
      <c r="C80" s="663" t="s">
        <v>116</v>
      </c>
      <c r="D80" s="670">
        <v>2005</v>
      </c>
      <c r="E80" s="663" t="s">
        <v>37</v>
      </c>
      <c r="F80" s="676">
        <v>85</v>
      </c>
      <c r="G80" s="676">
        <v>84</v>
      </c>
      <c r="H80" s="835">
        <f t="shared" si="3"/>
        <v>169</v>
      </c>
      <c r="I80"/>
      <c r="L80" s="671"/>
      <c r="M80" s="521"/>
      <c r="N80" s="671"/>
      <c r="O80" s="521"/>
      <c r="P80" s="521"/>
      <c r="Q80" s="663"/>
    </row>
    <row r="81" spans="1:17" ht="13.2" customHeight="1" x14ac:dyDescent="0.25">
      <c r="A81" s="373"/>
      <c r="B81" s="871">
        <v>5</v>
      </c>
      <c r="C81" s="677" t="s">
        <v>157</v>
      </c>
      <c r="D81" s="161">
        <v>2004</v>
      </c>
      <c r="E81" s="678" t="s">
        <v>74</v>
      </c>
      <c r="F81" s="667">
        <v>87</v>
      </c>
      <c r="G81" s="667">
        <v>82</v>
      </c>
      <c r="H81" s="835">
        <f t="shared" si="3"/>
        <v>169</v>
      </c>
      <c r="I81"/>
      <c r="L81" s="671"/>
      <c r="M81" s="521"/>
      <c r="N81" s="671"/>
      <c r="O81" s="521"/>
      <c r="P81" s="521"/>
      <c r="Q81" s="663"/>
    </row>
    <row r="82" spans="1:17" ht="13.2" customHeight="1" x14ac:dyDescent="0.25">
      <c r="A82" s="373"/>
      <c r="B82" s="871">
        <v>6</v>
      </c>
      <c r="C82" s="660" t="s">
        <v>94</v>
      </c>
      <c r="D82" s="43">
        <v>2004</v>
      </c>
      <c r="E82" s="660" t="s">
        <v>13</v>
      </c>
      <c r="F82" s="667">
        <v>80</v>
      </c>
      <c r="G82" s="667">
        <v>83</v>
      </c>
      <c r="H82" s="835">
        <f t="shared" si="3"/>
        <v>163</v>
      </c>
      <c r="I82"/>
      <c r="L82" s="671"/>
      <c r="M82" s="521"/>
      <c r="N82" s="671"/>
      <c r="O82" s="521"/>
      <c r="P82" s="521"/>
      <c r="Q82" s="663"/>
    </row>
    <row r="83" spans="1:17" ht="13.2" customHeight="1" x14ac:dyDescent="0.25">
      <c r="A83" s="373"/>
      <c r="B83" s="871">
        <v>7</v>
      </c>
      <c r="C83" s="264" t="s">
        <v>95</v>
      </c>
      <c r="D83" s="43">
        <v>2004</v>
      </c>
      <c r="E83" s="264" t="s">
        <v>7</v>
      </c>
      <c r="F83" s="676">
        <v>80</v>
      </c>
      <c r="G83" s="676">
        <v>81</v>
      </c>
      <c r="H83" s="835">
        <f t="shared" si="3"/>
        <v>161</v>
      </c>
      <c r="I83"/>
      <c r="L83" s="671"/>
      <c r="M83" s="521"/>
      <c r="N83" s="671"/>
      <c r="O83" s="521"/>
      <c r="P83" s="521"/>
      <c r="Q83" s="663"/>
    </row>
    <row r="84" spans="1:17" ht="13.2" customHeight="1" x14ac:dyDescent="0.25">
      <c r="A84" s="373"/>
      <c r="B84" s="871">
        <v>8</v>
      </c>
      <c r="C84" s="677" t="s">
        <v>97</v>
      </c>
      <c r="D84" s="161">
        <v>2004</v>
      </c>
      <c r="E84" s="264" t="s">
        <v>7</v>
      </c>
      <c r="F84" s="676">
        <v>76</v>
      </c>
      <c r="G84" s="676">
        <v>82</v>
      </c>
      <c r="H84" s="835">
        <f t="shared" si="3"/>
        <v>158</v>
      </c>
      <c r="I84"/>
      <c r="L84" s="671"/>
      <c r="M84" s="521"/>
      <c r="N84" s="671"/>
      <c r="O84" s="521"/>
      <c r="P84" s="521"/>
      <c r="Q84" s="663"/>
    </row>
    <row r="85" spans="1:17" ht="13.2" customHeight="1" x14ac:dyDescent="0.25">
      <c r="A85" s="373"/>
      <c r="B85" s="871">
        <v>9</v>
      </c>
      <c r="C85" s="660" t="s">
        <v>96</v>
      </c>
      <c r="D85" s="43">
        <v>2004</v>
      </c>
      <c r="E85" s="660" t="s">
        <v>13</v>
      </c>
      <c r="F85" s="667">
        <v>79</v>
      </c>
      <c r="G85" s="667">
        <v>79</v>
      </c>
      <c r="H85" s="835">
        <f t="shared" si="3"/>
        <v>158</v>
      </c>
      <c r="I85"/>
      <c r="L85" s="33"/>
      <c r="M85" s="34"/>
      <c r="N85" s="77"/>
      <c r="O85" s="42"/>
      <c r="P85" s="42"/>
      <c r="Q85" s="682"/>
    </row>
    <row r="86" spans="1:17" ht="13.2" customHeight="1" x14ac:dyDescent="0.25">
      <c r="A86" s="373"/>
      <c r="B86" s="871">
        <v>10</v>
      </c>
      <c r="C86" s="663" t="s">
        <v>117</v>
      </c>
      <c r="D86" s="670">
        <v>2005</v>
      </c>
      <c r="E86" s="663" t="s">
        <v>37</v>
      </c>
      <c r="F86" s="676">
        <v>76</v>
      </c>
      <c r="G86" s="676">
        <v>81</v>
      </c>
      <c r="H86" s="835">
        <f t="shared" si="3"/>
        <v>157</v>
      </c>
      <c r="I86"/>
      <c r="L86" s="33"/>
      <c r="M86" s="34"/>
      <c r="N86" s="44"/>
      <c r="O86" s="46"/>
      <c r="P86" s="46"/>
      <c r="Q86" s="682"/>
    </row>
    <row r="87" spans="1:17" ht="13.2" customHeight="1" x14ac:dyDescent="0.25">
      <c r="A87" s="373"/>
      <c r="B87" s="871">
        <v>11</v>
      </c>
      <c r="C87" s="264" t="s">
        <v>119</v>
      </c>
      <c r="D87" s="43">
        <v>2004</v>
      </c>
      <c r="E87" s="264" t="s">
        <v>13</v>
      </c>
      <c r="F87" s="667">
        <v>74</v>
      </c>
      <c r="G87" s="667">
        <v>78</v>
      </c>
      <c r="H87" s="835">
        <f t="shared" si="3"/>
        <v>152</v>
      </c>
      <c r="I87"/>
      <c r="L87" s="33"/>
      <c r="M87" s="34"/>
      <c r="N87" s="33"/>
      <c r="O87" s="78"/>
      <c r="P87" s="78"/>
      <c r="Q87" s="682"/>
    </row>
    <row r="88" spans="1:17" ht="13.2" customHeight="1" x14ac:dyDescent="0.25">
      <c r="A88" s="373"/>
      <c r="B88" s="871">
        <v>12</v>
      </c>
      <c r="C88" s="264" t="s">
        <v>185</v>
      </c>
      <c r="D88" s="43">
        <v>2004</v>
      </c>
      <c r="E88" s="264" t="s">
        <v>7</v>
      </c>
      <c r="F88" s="676">
        <v>71</v>
      </c>
      <c r="G88" s="676">
        <v>80</v>
      </c>
      <c r="H88" s="835">
        <f t="shared" si="3"/>
        <v>151</v>
      </c>
      <c r="I88"/>
      <c r="L88" s="671"/>
      <c r="M88" s="521"/>
      <c r="N88" s="671"/>
      <c r="O88" s="521"/>
      <c r="P88" s="521"/>
      <c r="Q88" s="663"/>
    </row>
    <row r="89" spans="1:17" ht="13.2" customHeight="1" x14ac:dyDescent="0.25">
      <c r="A89" s="373"/>
      <c r="B89" s="871">
        <v>13</v>
      </c>
      <c r="C89" s="663" t="s">
        <v>159</v>
      </c>
      <c r="D89" s="670">
        <v>2005</v>
      </c>
      <c r="E89" s="663" t="s">
        <v>37</v>
      </c>
      <c r="F89" s="676">
        <v>69</v>
      </c>
      <c r="G89" s="676">
        <v>75</v>
      </c>
      <c r="H89" s="835">
        <f t="shared" si="3"/>
        <v>144</v>
      </c>
      <c r="I89"/>
      <c r="L89" s="671"/>
      <c r="M89" s="521"/>
      <c r="N89" s="671"/>
      <c r="O89" s="521"/>
      <c r="P89" s="521"/>
      <c r="Q89" s="663"/>
    </row>
    <row r="90" spans="1:17" ht="13.2" customHeight="1" x14ac:dyDescent="0.25">
      <c r="A90" s="373"/>
      <c r="B90" s="871">
        <v>14</v>
      </c>
      <c r="C90" s="661" t="s">
        <v>106</v>
      </c>
      <c r="D90" s="284">
        <v>2005</v>
      </c>
      <c r="E90" s="661" t="s">
        <v>7</v>
      </c>
      <c r="F90" s="676">
        <v>71</v>
      </c>
      <c r="G90" s="676">
        <v>60</v>
      </c>
      <c r="H90" s="835">
        <f t="shared" si="3"/>
        <v>131</v>
      </c>
      <c r="I90"/>
      <c r="L90" s="671"/>
      <c r="M90" s="521"/>
      <c r="N90" s="671"/>
      <c r="O90" s="521"/>
      <c r="P90" s="521"/>
      <c r="Q90" s="663"/>
    </row>
    <row r="91" spans="1:17" ht="13.2" customHeight="1" x14ac:dyDescent="0.25">
      <c r="A91" s="373"/>
      <c r="B91" s="871">
        <v>15</v>
      </c>
      <c r="C91" s="661" t="s">
        <v>103</v>
      </c>
      <c r="D91" s="284">
        <v>2005</v>
      </c>
      <c r="E91" s="661" t="s">
        <v>7</v>
      </c>
      <c r="F91" s="676">
        <v>54</v>
      </c>
      <c r="G91" s="676">
        <v>72</v>
      </c>
      <c r="H91" s="835">
        <f t="shared" si="3"/>
        <v>126</v>
      </c>
      <c r="I91"/>
      <c r="L91" s="671"/>
      <c r="M91" s="521"/>
      <c r="N91" s="671"/>
      <c r="O91" s="521"/>
      <c r="P91" s="521"/>
      <c r="Q91" s="663"/>
    </row>
    <row r="92" spans="1:17" ht="13.2" customHeight="1" x14ac:dyDescent="0.25">
      <c r="A92" s="373"/>
      <c r="B92" s="871">
        <v>16</v>
      </c>
      <c r="C92" s="663" t="s">
        <v>193</v>
      </c>
      <c r="D92" s="670">
        <v>2005</v>
      </c>
      <c r="E92" s="663" t="s">
        <v>7</v>
      </c>
      <c r="F92" s="676">
        <v>64</v>
      </c>
      <c r="G92" s="676">
        <v>55</v>
      </c>
      <c r="H92" s="835">
        <f t="shared" si="3"/>
        <v>119</v>
      </c>
      <c r="I92"/>
      <c r="L92" s="671"/>
      <c r="M92" s="521"/>
      <c r="N92" s="671"/>
      <c r="O92" s="521"/>
      <c r="P92" s="521"/>
      <c r="Q92" s="663"/>
    </row>
    <row r="93" spans="1:17" ht="13.2" customHeight="1" x14ac:dyDescent="0.25">
      <c r="A93" s="373"/>
      <c r="B93" s="871">
        <v>17</v>
      </c>
      <c r="C93" s="663" t="s">
        <v>98</v>
      </c>
      <c r="D93" s="670">
        <v>2005</v>
      </c>
      <c r="E93" s="663" t="s">
        <v>7</v>
      </c>
      <c r="F93" s="676">
        <v>56</v>
      </c>
      <c r="G93" s="676">
        <v>52</v>
      </c>
      <c r="H93" s="835">
        <f t="shared" si="3"/>
        <v>108</v>
      </c>
      <c r="I93"/>
      <c r="L93" s="671"/>
      <c r="M93" s="521"/>
      <c r="N93" s="671"/>
      <c r="O93" s="521"/>
      <c r="P93" s="521"/>
      <c r="Q93" s="663"/>
    </row>
    <row r="94" spans="1:17" ht="13.2" customHeight="1" x14ac:dyDescent="0.25">
      <c r="A94" s="373"/>
      <c r="B94" s="871">
        <v>18</v>
      </c>
      <c r="C94" s="677" t="s">
        <v>173</v>
      </c>
      <c r="D94" s="161">
        <v>2005</v>
      </c>
      <c r="E94" s="677" t="s">
        <v>41</v>
      </c>
      <c r="F94" s="668">
        <v>51</v>
      </c>
      <c r="G94" s="668">
        <v>44</v>
      </c>
      <c r="H94" s="835">
        <f t="shared" si="3"/>
        <v>95</v>
      </c>
      <c r="I94"/>
      <c r="L94" s="671"/>
      <c r="M94" s="521"/>
      <c r="N94" s="671"/>
      <c r="O94" s="521"/>
      <c r="P94" s="521"/>
      <c r="Q94" s="663"/>
    </row>
    <row r="95" spans="1:17" ht="13.2" customHeight="1" x14ac:dyDescent="0.25">
      <c r="A95" s="373"/>
      <c r="B95" s="871">
        <v>19</v>
      </c>
      <c r="C95" s="663" t="s">
        <v>160</v>
      </c>
      <c r="D95" s="670">
        <v>2005</v>
      </c>
      <c r="E95" s="663" t="s">
        <v>7</v>
      </c>
      <c r="F95" s="676">
        <v>39</v>
      </c>
      <c r="G95" s="676">
        <v>42</v>
      </c>
      <c r="H95" s="835">
        <f t="shared" si="3"/>
        <v>81</v>
      </c>
      <c r="I95"/>
      <c r="L95" s="671"/>
      <c r="M95" s="521"/>
      <c r="N95" s="671"/>
      <c r="O95" s="521"/>
      <c r="P95" s="521"/>
      <c r="Q95" s="663"/>
    </row>
    <row r="96" spans="1:17" ht="13.2" hidden="1" customHeight="1" x14ac:dyDescent="0.25">
      <c r="A96" s="373"/>
      <c r="B96" s="405"/>
      <c r="C96" s="264" t="s">
        <v>176</v>
      </c>
      <c r="D96" s="43">
        <v>2005</v>
      </c>
      <c r="E96" s="264" t="s">
        <v>74</v>
      </c>
      <c r="F96" s="667"/>
      <c r="G96" s="667"/>
      <c r="H96" s="835">
        <f t="shared" si="3"/>
        <v>0</v>
      </c>
      <c r="I96"/>
      <c r="L96" s="663"/>
      <c r="M96" s="670"/>
      <c r="N96" s="663"/>
      <c r="O96" s="676"/>
      <c r="P96" s="676"/>
      <c r="Q96" s="663" t="s">
        <v>192</v>
      </c>
    </row>
    <row r="97" spans="1:15" ht="13.2" hidden="1" customHeight="1" x14ac:dyDescent="0.25">
      <c r="A97" s="373"/>
      <c r="B97" s="405"/>
      <c r="C97" s="870" t="s">
        <v>107</v>
      </c>
      <c r="D97" s="863">
        <v>2005</v>
      </c>
      <c r="E97" s="870" t="s">
        <v>7</v>
      </c>
      <c r="F97" s="668"/>
      <c r="G97" s="668"/>
      <c r="H97" s="835">
        <f t="shared" si="3"/>
        <v>0</v>
      </c>
      <c r="I97"/>
    </row>
    <row r="98" spans="1:15" ht="11.25" customHeight="1" x14ac:dyDescent="0.25">
      <c r="A98" s="373"/>
      <c r="B98" s="436" t="s">
        <v>46</v>
      </c>
      <c r="C98" s="437"/>
      <c r="D98" s="438"/>
      <c r="E98" s="437"/>
      <c r="F98" s="438"/>
      <c r="G98" s="438"/>
      <c r="H98" s="439"/>
      <c r="I98"/>
    </row>
    <row r="99" spans="1:15" x14ac:dyDescent="0.25">
      <c r="A99" s="373"/>
      <c r="B99" s="440" t="s">
        <v>17</v>
      </c>
      <c r="C99" s="384" t="s">
        <v>37</v>
      </c>
      <c r="D99" s="384"/>
      <c r="E99" s="384"/>
      <c r="F99" s="385"/>
      <c r="G99" s="385"/>
      <c r="H99" s="387">
        <f>SUM(H100:H102)</f>
        <v>522</v>
      </c>
      <c r="I99"/>
    </row>
    <row r="100" spans="1:15" x14ac:dyDescent="0.25">
      <c r="A100" s="373"/>
      <c r="B100" s="179"/>
      <c r="C100" s="671" t="s">
        <v>100</v>
      </c>
      <c r="D100" s="521">
        <v>2005</v>
      </c>
      <c r="E100" s="671" t="s">
        <v>37</v>
      </c>
      <c r="F100" s="521">
        <v>93</v>
      </c>
      <c r="G100" s="521">
        <v>87</v>
      </c>
      <c r="H100" s="391">
        <f>F100+G100</f>
        <v>180</v>
      </c>
      <c r="I100"/>
    </row>
    <row r="101" spans="1:15" x14ac:dyDescent="0.25">
      <c r="A101" s="373"/>
      <c r="B101" s="179"/>
      <c r="C101" s="671" t="s">
        <v>102</v>
      </c>
      <c r="D101" s="521">
        <v>2005</v>
      </c>
      <c r="E101" s="671" t="s">
        <v>37</v>
      </c>
      <c r="F101" s="521">
        <v>81</v>
      </c>
      <c r="G101" s="521">
        <v>92</v>
      </c>
      <c r="H101" s="391">
        <f>F101+G101</f>
        <v>173</v>
      </c>
      <c r="I101"/>
    </row>
    <row r="102" spans="1:15" x14ac:dyDescent="0.25">
      <c r="A102" s="373"/>
      <c r="B102" s="179"/>
      <c r="C102" s="671" t="s">
        <v>116</v>
      </c>
      <c r="D102" s="521">
        <v>2005</v>
      </c>
      <c r="E102" s="671" t="s">
        <v>37</v>
      </c>
      <c r="F102" s="521">
        <v>85</v>
      </c>
      <c r="G102" s="521">
        <v>84</v>
      </c>
      <c r="H102" s="391">
        <f>F102+G102</f>
        <v>169</v>
      </c>
      <c r="I102"/>
    </row>
    <row r="103" spans="1:15" x14ac:dyDescent="0.25">
      <c r="A103" s="373"/>
      <c r="B103" s="179"/>
      <c r="C103" s="45"/>
      <c r="D103" s="46"/>
      <c r="E103" s="45"/>
      <c r="F103" s="46"/>
      <c r="G103" s="46"/>
      <c r="H103" s="180"/>
      <c r="I103"/>
      <c r="J103" s="420"/>
      <c r="K103" s="420"/>
      <c r="L103" s="264"/>
      <c r="M103" s="814"/>
      <c r="N103" s="818"/>
    </row>
    <row r="104" spans="1:15" x14ac:dyDescent="0.25">
      <c r="A104" s="373"/>
      <c r="B104" s="386" t="s">
        <v>19</v>
      </c>
      <c r="C104" s="384" t="s">
        <v>13</v>
      </c>
      <c r="D104" s="384"/>
      <c r="E104" s="384"/>
      <c r="F104" s="385"/>
      <c r="G104" s="385"/>
      <c r="H104" s="387">
        <f>SUM(H105:H107)</f>
        <v>473</v>
      </c>
      <c r="I104"/>
      <c r="J104" s="420"/>
      <c r="K104" s="420"/>
      <c r="L104" s="264"/>
      <c r="M104" s="814"/>
      <c r="N104" s="818"/>
    </row>
    <row r="105" spans="1:15" x14ac:dyDescent="0.25">
      <c r="A105" s="373"/>
      <c r="B105" s="179"/>
      <c r="C105" s="53" t="s">
        <v>94</v>
      </c>
      <c r="D105" s="46">
        <v>2004</v>
      </c>
      <c r="E105" s="53" t="s">
        <v>13</v>
      </c>
      <c r="F105" s="46">
        <v>80</v>
      </c>
      <c r="G105" s="46">
        <v>83</v>
      </c>
      <c r="H105" s="391">
        <f>F105+G105</f>
        <v>163</v>
      </c>
      <c r="I105"/>
    </row>
    <row r="106" spans="1:15" x14ac:dyDescent="0.25">
      <c r="A106" s="373"/>
      <c r="B106" s="179"/>
      <c r="C106" s="53" t="s">
        <v>96</v>
      </c>
      <c r="D106" s="46">
        <v>2004</v>
      </c>
      <c r="E106" s="53" t="s">
        <v>13</v>
      </c>
      <c r="F106" s="46">
        <v>79</v>
      </c>
      <c r="G106" s="46">
        <v>79</v>
      </c>
      <c r="H106" s="391">
        <f>F106+G106</f>
        <v>158</v>
      </c>
      <c r="I106"/>
    </row>
    <row r="107" spans="1:15" x14ac:dyDescent="0.25">
      <c r="A107" s="373"/>
      <c r="B107" s="179"/>
      <c r="C107" s="45" t="s">
        <v>119</v>
      </c>
      <c r="D107" s="46">
        <v>2004</v>
      </c>
      <c r="E107" s="45" t="s">
        <v>13</v>
      </c>
      <c r="F107" s="46">
        <v>74</v>
      </c>
      <c r="G107" s="46">
        <v>78</v>
      </c>
      <c r="H107" s="391">
        <f>F107+G107</f>
        <v>152</v>
      </c>
      <c r="I107"/>
    </row>
    <row r="108" spans="1:15" x14ac:dyDescent="0.25">
      <c r="A108" s="373"/>
      <c r="B108" s="179"/>
      <c r="C108" s="45"/>
      <c r="D108" s="46"/>
      <c r="E108" s="45"/>
      <c r="F108" s="46"/>
      <c r="G108" s="46"/>
      <c r="H108" s="180"/>
      <c r="I108"/>
    </row>
    <row r="109" spans="1:15" x14ac:dyDescent="0.25">
      <c r="A109" s="373"/>
      <c r="B109" s="440" t="s">
        <v>22</v>
      </c>
      <c r="C109" s="384" t="s">
        <v>7</v>
      </c>
      <c r="D109" s="384"/>
      <c r="E109" s="384"/>
      <c r="F109" s="385"/>
      <c r="G109" s="385"/>
      <c r="H109" s="387">
        <f>SUM(H110:H112)</f>
        <v>470</v>
      </c>
      <c r="I109"/>
      <c r="J109" s="433"/>
      <c r="K109" s="380"/>
      <c r="L109" s="830"/>
      <c r="M109" s="521"/>
      <c r="N109" s="824"/>
      <c r="O109" s="825"/>
    </row>
    <row r="110" spans="1:15" x14ac:dyDescent="0.25">
      <c r="A110" s="373"/>
      <c r="B110" s="179"/>
      <c r="C110" s="671" t="s">
        <v>95</v>
      </c>
      <c r="D110" s="521">
        <v>2004</v>
      </c>
      <c r="E110" s="671" t="s">
        <v>7</v>
      </c>
      <c r="F110" s="521">
        <v>80</v>
      </c>
      <c r="G110" s="521">
        <v>81</v>
      </c>
      <c r="H110" s="391">
        <f>F110+G110</f>
        <v>161</v>
      </c>
      <c r="I110"/>
      <c r="J110" s="433"/>
      <c r="K110" s="380"/>
      <c r="L110" s="830"/>
      <c r="M110" s="521"/>
      <c r="N110" s="824"/>
      <c r="O110" s="825"/>
    </row>
    <row r="111" spans="1:15" x14ac:dyDescent="0.25">
      <c r="A111" s="373"/>
      <c r="B111" s="179"/>
      <c r="C111" s="671" t="s">
        <v>97</v>
      </c>
      <c r="D111" s="521">
        <v>2004</v>
      </c>
      <c r="E111" s="671" t="s">
        <v>7</v>
      </c>
      <c r="F111" s="521">
        <v>76</v>
      </c>
      <c r="G111" s="521">
        <v>82</v>
      </c>
      <c r="H111" s="391">
        <f>F111+G111</f>
        <v>158</v>
      </c>
      <c r="I111"/>
      <c r="J111" s="473"/>
      <c r="K111" s="474"/>
      <c r="L111" s="823"/>
      <c r="M111" s="521"/>
      <c r="N111" s="824"/>
      <c r="O111" s="825"/>
    </row>
    <row r="112" spans="1:15" x14ac:dyDescent="0.25">
      <c r="A112" s="373"/>
      <c r="B112" s="179"/>
      <c r="C112" s="671" t="s">
        <v>185</v>
      </c>
      <c r="D112" s="521">
        <v>2005</v>
      </c>
      <c r="E112" s="671" t="s">
        <v>7</v>
      </c>
      <c r="F112" s="521">
        <v>71</v>
      </c>
      <c r="G112" s="521">
        <v>80</v>
      </c>
      <c r="H112" s="391">
        <f>F112+G112</f>
        <v>151</v>
      </c>
      <c r="I112"/>
      <c r="J112" s="432"/>
      <c r="K112" s="432"/>
      <c r="L112" s="826"/>
      <c r="M112" s="521"/>
      <c r="N112" s="824"/>
      <c r="O112" s="824"/>
    </row>
    <row r="113" spans="1:15" ht="13.8" thickBot="1" x14ac:dyDescent="0.3">
      <c r="A113" s="373"/>
      <c r="B113" s="181"/>
      <c r="C113" s="197"/>
      <c r="D113" s="195"/>
      <c r="E113" s="197"/>
      <c r="F113" s="198"/>
      <c r="G113" s="198"/>
      <c r="H113" s="185"/>
      <c r="I113"/>
      <c r="J113" s="432"/>
      <c r="K113" s="432"/>
      <c r="L113" s="826"/>
      <c r="M113" s="521"/>
      <c r="N113" s="824"/>
      <c r="O113" s="824"/>
    </row>
    <row r="114" spans="1:15" ht="13.8" thickBot="1" x14ac:dyDescent="0.3">
      <c r="A114" s="373"/>
      <c r="B114" s="1"/>
      <c r="C114" s="45"/>
      <c r="D114" s="46"/>
      <c r="E114" s="45"/>
      <c r="F114" s="46"/>
      <c r="G114" s="46"/>
      <c r="H114" s="78"/>
      <c r="I114"/>
      <c r="J114" s="432"/>
      <c r="K114" s="432"/>
      <c r="L114" s="826"/>
      <c r="M114" s="521"/>
      <c r="N114" s="824"/>
      <c r="O114" s="824"/>
    </row>
    <row r="115" spans="1:15" ht="13.8" x14ac:dyDescent="0.25">
      <c r="A115" s="373"/>
      <c r="B115" s="395" t="s">
        <v>161</v>
      </c>
      <c r="C115" s="396"/>
      <c r="D115" s="397"/>
      <c r="E115" s="398"/>
      <c r="F115" s="397"/>
      <c r="G115" s="397"/>
      <c r="H115" s="399" t="s">
        <v>6</v>
      </c>
      <c r="I115"/>
      <c r="J115" s="388"/>
      <c r="K115" s="380"/>
      <c r="L115" s="823"/>
      <c r="M115" s="78"/>
      <c r="N115" s="267"/>
      <c r="O115" s="832"/>
    </row>
    <row r="116" spans="1:15" x14ac:dyDescent="0.25">
      <c r="A116" s="373"/>
      <c r="B116" s="733" t="s">
        <v>17</v>
      </c>
      <c r="C116" s="664" t="s">
        <v>93</v>
      </c>
      <c r="D116" s="49">
        <v>2005</v>
      </c>
      <c r="E116" s="664" t="s">
        <v>13</v>
      </c>
      <c r="F116" s="771">
        <v>84</v>
      </c>
      <c r="G116" s="771">
        <v>83</v>
      </c>
      <c r="H116" s="191">
        <f>F116+G116</f>
        <v>167</v>
      </c>
      <c r="I116"/>
      <c r="J116" s="430"/>
      <c r="K116" s="389"/>
      <c r="L116" s="826"/>
      <c r="M116" s="42"/>
      <c r="N116" s="269"/>
      <c r="O116" s="832"/>
    </row>
    <row r="117" spans="1:15" x14ac:dyDescent="0.25">
      <c r="A117" s="373"/>
      <c r="B117" s="734" t="s">
        <v>19</v>
      </c>
      <c r="C117" s="680" t="s">
        <v>169</v>
      </c>
      <c r="D117" s="669">
        <v>2005</v>
      </c>
      <c r="E117" s="680" t="s">
        <v>37</v>
      </c>
      <c r="F117" s="665">
        <v>74</v>
      </c>
      <c r="G117" s="665">
        <v>78</v>
      </c>
      <c r="H117" s="191">
        <f>F117+G117</f>
        <v>152</v>
      </c>
      <c r="I117"/>
      <c r="J117" s="430"/>
      <c r="K117" s="389"/>
      <c r="L117" s="826"/>
      <c r="M117" s="78"/>
      <c r="N117" s="267"/>
      <c r="O117" s="832"/>
    </row>
    <row r="118" spans="1:15" x14ac:dyDescent="0.25">
      <c r="A118" s="373"/>
      <c r="B118" s="735" t="s">
        <v>22</v>
      </c>
      <c r="C118" s="664" t="s">
        <v>92</v>
      </c>
      <c r="D118" s="49">
        <v>2004</v>
      </c>
      <c r="E118" s="664" t="s">
        <v>13</v>
      </c>
      <c r="F118" s="771">
        <v>69</v>
      </c>
      <c r="G118" s="771">
        <v>73</v>
      </c>
      <c r="H118" s="191">
        <f>F118+G118</f>
        <v>142</v>
      </c>
      <c r="I118"/>
      <c r="J118" s="430"/>
      <c r="K118" s="431"/>
      <c r="L118" s="263"/>
      <c r="M118" s="521"/>
      <c r="N118" s="824"/>
      <c r="O118" s="825"/>
    </row>
    <row r="119" spans="1:15" x14ac:dyDescent="0.25">
      <c r="A119" s="373"/>
      <c r="B119" s="872" t="s">
        <v>23</v>
      </c>
      <c r="C119" s="264" t="s">
        <v>96</v>
      </c>
      <c r="D119" s="161">
        <v>2004</v>
      </c>
      <c r="E119" s="264" t="s">
        <v>13</v>
      </c>
      <c r="F119" s="668">
        <v>72</v>
      </c>
      <c r="G119" s="668">
        <v>60</v>
      </c>
      <c r="H119" s="191">
        <f>F119+G119</f>
        <v>132</v>
      </c>
      <c r="I119"/>
      <c r="J119" s="388"/>
      <c r="K119" s="380"/>
      <c r="L119" s="823"/>
      <c r="M119" s="521"/>
      <c r="N119" s="824"/>
      <c r="O119" s="825"/>
    </row>
    <row r="120" spans="1:15" x14ac:dyDescent="0.25">
      <c r="A120" s="373"/>
      <c r="B120" s="872" t="s">
        <v>25</v>
      </c>
      <c r="C120" s="663" t="s">
        <v>115</v>
      </c>
      <c r="D120" s="670">
        <v>2006</v>
      </c>
      <c r="E120" s="663" t="s">
        <v>13</v>
      </c>
      <c r="F120" s="676">
        <v>37</v>
      </c>
      <c r="G120" s="676">
        <v>30</v>
      </c>
      <c r="H120" s="191">
        <f>F120+G120</f>
        <v>67</v>
      </c>
      <c r="I120"/>
      <c r="J120" s="430"/>
      <c r="K120" s="380"/>
      <c r="L120" s="262"/>
      <c r="M120" s="521"/>
      <c r="N120" s="824"/>
      <c r="O120" s="825"/>
    </row>
    <row r="121" spans="1:15" x14ac:dyDescent="0.25">
      <c r="A121" s="373"/>
      <c r="B121" s="392" t="s">
        <v>46</v>
      </c>
      <c r="C121" s="393"/>
      <c r="D121" s="383"/>
      <c r="E121" s="393"/>
      <c r="F121" s="383"/>
      <c r="G121" s="383"/>
      <c r="H121" s="394"/>
      <c r="I121"/>
      <c r="J121" s="433"/>
      <c r="K121" s="434"/>
      <c r="L121" s="830"/>
      <c r="M121" s="521"/>
      <c r="N121" s="824"/>
      <c r="O121" s="825"/>
    </row>
    <row r="122" spans="1:15" x14ac:dyDescent="0.25">
      <c r="A122" s="373"/>
      <c r="B122" s="386" t="s">
        <v>17</v>
      </c>
      <c r="C122" s="384" t="s">
        <v>13</v>
      </c>
      <c r="D122" s="384"/>
      <c r="E122" s="384"/>
      <c r="F122" s="385"/>
      <c r="G122" s="385"/>
      <c r="H122" s="387">
        <f>SUM(H123:H125)</f>
        <v>441</v>
      </c>
      <c r="I122"/>
      <c r="J122" s="388"/>
      <c r="K122" s="380"/>
      <c r="L122" s="823"/>
      <c r="M122" s="567"/>
      <c r="N122" s="833"/>
      <c r="O122" s="825"/>
    </row>
    <row r="123" spans="1:15" x14ac:dyDescent="0.25">
      <c r="A123" s="373"/>
      <c r="B123" s="179"/>
      <c r="C123" s="45" t="s">
        <v>93</v>
      </c>
      <c r="D123" s="34">
        <v>2005</v>
      </c>
      <c r="E123" s="45" t="s">
        <v>13</v>
      </c>
      <c r="F123" s="78">
        <v>84</v>
      </c>
      <c r="G123" s="78">
        <v>83</v>
      </c>
      <c r="H123" s="391">
        <f>F123+G123</f>
        <v>167</v>
      </c>
      <c r="I123"/>
      <c r="J123" s="432"/>
      <c r="K123" s="432"/>
      <c r="L123" s="826"/>
      <c r="M123" s="521"/>
      <c r="N123" s="824"/>
      <c r="O123" s="824"/>
    </row>
    <row r="124" spans="1:15" x14ac:dyDescent="0.25">
      <c r="A124" s="373"/>
      <c r="B124" s="179"/>
      <c r="C124" s="45" t="s">
        <v>92</v>
      </c>
      <c r="D124" s="34">
        <v>2004</v>
      </c>
      <c r="E124" s="45" t="s">
        <v>13</v>
      </c>
      <c r="F124" s="78">
        <v>69</v>
      </c>
      <c r="G124" s="78">
        <v>73</v>
      </c>
      <c r="H124" s="391">
        <f>F124+G124</f>
        <v>142</v>
      </c>
      <c r="I124"/>
      <c r="J124" s="432"/>
      <c r="K124" s="432"/>
      <c r="L124" s="826"/>
      <c r="M124" s="521"/>
      <c r="N124" s="824"/>
      <c r="O124" s="824"/>
    </row>
    <row r="125" spans="1:15" x14ac:dyDescent="0.25">
      <c r="A125" s="373"/>
      <c r="B125" s="179"/>
      <c r="C125" s="45" t="s">
        <v>96</v>
      </c>
      <c r="D125" s="34">
        <v>2004</v>
      </c>
      <c r="E125" s="45" t="s">
        <v>13</v>
      </c>
      <c r="F125" s="78">
        <v>72</v>
      </c>
      <c r="G125" s="78">
        <v>60</v>
      </c>
      <c r="H125" s="391">
        <f>F125+G125</f>
        <v>132</v>
      </c>
      <c r="I125"/>
      <c r="J125" s="432"/>
      <c r="K125" s="432"/>
      <c r="L125" s="826"/>
      <c r="M125" s="521"/>
      <c r="N125" s="824"/>
      <c r="O125" s="824"/>
    </row>
    <row r="126" spans="1:15" ht="13.8" thickBot="1" x14ac:dyDescent="0.3">
      <c r="A126" s="373"/>
      <c r="B126" s="181"/>
      <c r="C126" s="381"/>
      <c r="D126" s="381"/>
      <c r="E126" s="381"/>
      <c r="F126" s="382"/>
      <c r="G126" s="382"/>
      <c r="H126" s="202"/>
      <c r="I126"/>
      <c r="J126" s="432"/>
      <c r="K126" s="432"/>
      <c r="L126" s="826"/>
      <c r="M126" s="521"/>
      <c r="N126" s="824"/>
      <c r="O126" s="824"/>
    </row>
    <row r="127" spans="1:15" ht="12" customHeight="1" x14ac:dyDescent="0.25">
      <c r="A127" s="373"/>
      <c r="B127" s="1"/>
      <c r="C127" s="45"/>
      <c r="D127" s="46"/>
      <c r="E127" s="45"/>
      <c r="F127" s="46"/>
      <c r="G127" s="46"/>
      <c r="H127" s="78"/>
      <c r="I127"/>
      <c r="K127" s="424"/>
      <c r="L127" s="677"/>
      <c r="M127" s="816"/>
      <c r="N127" s="834"/>
      <c r="O127" s="831"/>
    </row>
    <row r="129" ht="10.5" customHeight="1" x14ac:dyDescent="0.25"/>
    <row r="130" ht="10.5" customHeight="1" x14ac:dyDescent="0.25"/>
    <row r="131" ht="10.5" customHeight="1" x14ac:dyDescent="0.25"/>
  </sheetData>
  <sortState ref="C116:H120">
    <sortCondition descending="1" ref="H116:H120"/>
  </sortState>
  <phoneticPr fontId="53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workbookViewId="0">
      <selection activeCell="B2" sqref="B2:H147"/>
    </sheetView>
  </sheetViews>
  <sheetFormatPr defaultRowHeight="13.2" x14ac:dyDescent="0.25"/>
  <cols>
    <col min="1" max="1" width="3.33203125" customWidth="1"/>
    <col min="2" max="2" width="4.109375" style="114" customWidth="1"/>
    <col min="3" max="3" width="26" style="114" customWidth="1"/>
    <col min="4" max="4" width="7.6640625" style="114" customWidth="1"/>
    <col min="5" max="5" width="15.6640625" style="114" customWidth="1"/>
    <col min="6" max="7" width="9.109375" style="120"/>
    <col min="8" max="8" width="10.5546875" style="114" customWidth="1"/>
    <col min="9" max="9" width="5.44140625" customWidth="1"/>
    <col min="10" max="10" width="5.5546875" customWidth="1"/>
    <col min="11" max="11" width="24.6640625" style="114" customWidth="1"/>
    <col min="12" max="12" width="9.109375" style="120"/>
    <col min="13" max="13" width="15.109375" style="120" customWidth="1"/>
    <col min="14" max="15" width="9.109375" style="120"/>
    <col min="16" max="17" width="8.88671875" style="114"/>
  </cols>
  <sheetData>
    <row r="1" spans="1:16" ht="4.5" customHeight="1" thickBot="1" x14ac:dyDescent="0.3">
      <c r="A1" s="100"/>
    </row>
    <row r="2" spans="1:16" ht="16.2" x14ac:dyDescent="0.3">
      <c r="A2" s="100"/>
      <c r="B2" s="166"/>
      <c r="C2" s="167" t="s">
        <v>198</v>
      </c>
      <c r="D2" s="168"/>
      <c r="E2" s="168"/>
      <c r="F2" s="169"/>
      <c r="G2" s="169"/>
      <c r="H2" s="170"/>
    </row>
    <row r="3" spans="1:16" x14ac:dyDescent="0.25">
      <c r="A3" s="100"/>
      <c r="B3" s="171"/>
      <c r="C3" s="102" t="s">
        <v>199</v>
      </c>
      <c r="D3" s="103"/>
      <c r="E3" s="103"/>
      <c r="F3" s="104"/>
      <c r="G3" s="104"/>
      <c r="H3" s="172"/>
    </row>
    <row r="4" spans="1:16" ht="15" customHeight="1" thickBot="1" x14ac:dyDescent="0.3">
      <c r="A4" s="100"/>
      <c r="B4" s="186"/>
      <c r="C4" s="187"/>
      <c r="D4" s="187"/>
      <c r="E4" s="187"/>
      <c r="F4" s="188"/>
      <c r="G4" s="188"/>
      <c r="H4" s="189"/>
    </row>
    <row r="5" spans="1:16" ht="13.8" x14ac:dyDescent="0.25">
      <c r="A5" s="100"/>
      <c r="B5" s="457" t="s">
        <v>143</v>
      </c>
      <c r="C5" s="458"/>
      <c r="D5" s="459" t="s">
        <v>45</v>
      </c>
      <c r="E5" s="459" t="s">
        <v>11</v>
      </c>
      <c r="F5" s="459"/>
      <c r="G5" s="459"/>
      <c r="H5" s="460" t="s">
        <v>6</v>
      </c>
    </row>
    <row r="6" spans="1:16" ht="15.6" x14ac:dyDescent="0.3">
      <c r="A6" s="100"/>
      <c r="B6" s="733" t="s">
        <v>17</v>
      </c>
      <c r="C6" s="680" t="s">
        <v>122</v>
      </c>
      <c r="D6" s="669">
        <v>2009</v>
      </c>
      <c r="E6" s="680" t="s">
        <v>7</v>
      </c>
      <c r="F6" s="884">
        <v>72</v>
      </c>
      <c r="G6" s="884">
        <v>75</v>
      </c>
      <c r="H6" s="835">
        <f t="shared" ref="H6:H16" si="0">F6+G6</f>
        <v>147</v>
      </c>
      <c r="K6" s="545"/>
      <c r="L6" s="546"/>
      <c r="M6" s="547"/>
      <c r="N6" s="548"/>
      <c r="O6" s="548"/>
      <c r="P6" s="549"/>
    </row>
    <row r="7" spans="1:16" ht="15.6" x14ac:dyDescent="0.3">
      <c r="A7" s="100"/>
      <c r="B7" s="734" t="s">
        <v>19</v>
      </c>
      <c r="C7" s="664" t="s">
        <v>183</v>
      </c>
      <c r="D7" s="885">
        <v>2008</v>
      </c>
      <c r="E7" s="886" t="s">
        <v>7</v>
      </c>
      <c r="F7" s="884">
        <v>71</v>
      </c>
      <c r="G7" s="884">
        <v>65</v>
      </c>
      <c r="H7" s="835">
        <f t="shared" si="0"/>
        <v>136</v>
      </c>
      <c r="K7" s="545"/>
      <c r="L7" s="546"/>
      <c r="M7" s="547"/>
      <c r="N7" s="548"/>
      <c r="O7" s="548"/>
      <c r="P7" s="549"/>
    </row>
    <row r="8" spans="1:16" ht="14.25" customHeight="1" x14ac:dyDescent="0.3">
      <c r="A8" s="100"/>
      <c r="B8" s="735" t="s">
        <v>22</v>
      </c>
      <c r="C8" s="680" t="s">
        <v>110</v>
      </c>
      <c r="D8" s="669">
        <v>2008</v>
      </c>
      <c r="E8" s="680" t="s">
        <v>7</v>
      </c>
      <c r="F8" s="884">
        <v>57</v>
      </c>
      <c r="G8" s="884">
        <v>77</v>
      </c>
      <c r="H8" s="835">
        <f t="shared" si="0"/>
        <v>134</v>
      </c>
      <c r="K8" s="545"/>
      <c r="L8" s="550"/>
      <c r="M8" s="551"/>
      <c r="N8" s="548"/>
      <c r="O8" s="548"/>
      <c r="P8" s="549"/>
    </row>
    <row r="9" spans="1:16" ht="14.25" customHeight="1" x14ac:dyDescent="0.3">
      <c r="A9" s="100"/>
      <c r="B9" s="836" t="s">
        <v>23</v>
      </c>
      <c r="C9" s="264" t="s">
        <v>114</v>
      </c>
      <c r="D9" s="43">
        <v>2008</v>
      </c>
      <c r="E9" s="264" t="s">
        <v>13</v>
      </c>
      <c r="F9" s="668">
        <v>74</v>
      </c>
      <c r="G9" s="668">
        <v>59</v>
      </c>
      <c r="H9" s="835">
        <f t="shared" si="0"/>
        <v>133</v>
      </c>
      <c r="K9" s="552"/>
      <c r="L9" s="553"/>
      <c r="M9" s="554"/>
      <c r="N9" s="548"/>
      <c r="O9" s="548"/>
      <c r="P9" s="549"/>
    </row>
    <row r="10" spans="1:16" ht="14.25" customHeight="1" x14ac:dyDescent="0.3">
      <c r="A10" s="100"/>
      <c r="B10" s="836" t="s">
        <v>25</v>
      </c>
      <c r="C10" s="264" t="s">
        <v>111</v>
      </c>
      <c r="D10" s="43">
        <v>2008</v>
      </c>
      <c r="E10" s="264" t="s">
        <v>7</v>
      </c>
      <c r="F10" s="883">
        <v>56</v>
      </c>
      <c r="G10" s="883">
        <v>73</v>
      </c>
      <c r="H10" s="835">
        <f t="shared" si="0"/>
        <v>129</v>
      </c>
      <c r="K10" s="555"/>
      <c r="L10" s="556"/>
      <c r="M10" s="557"/>
      <c r="N10" s="548"/>
      <c r="O10" s="548"/>
      <c r="P10" s="549"/>
    </row>
    <row r="11" spans="1:16" ht="14.25" customHeight="1" x14ac:dyDescent="0.3">
      <c r="A11" s="100"/>
      <c r="B11" s="836" t="s">
        <v>26</v>
      </c>
      <c r="C11" s="264" t="s">
        <v>136</v>
      </c>
      <c r="D11" s="43">
        <v>2008</v>
      </c>
      <c r="E11" s="264" t="s">
        <v>13</v>
      </c>
      <c r="F11" s="667">
        <v>56</v>
      </c>
      <c r="G11" s="667">
        <v>70</v>
      </c>
      <c r="H11" s="835">
        <f t="shared" si="0"/>
        <v>126</v>
      </c>
      <c r="K11" s="552"/>
      <c r="L11" s="553"/>
      <c r="M11" s="554"/>
      <c r="N11" s="548"/>
      <c r="O11" s="548"/>
      <c r="P11" s="549"/>
    </row>
    <row r="12" spans="1:16" ht="15.6" x14ac:dyDescent="0.3">
      <c r="A12" s="100"/>
      <c r="B12" s="836" t="s">
        <v>27</v>
      </c>
      <c r="C12" s="663" t="s">
        <v>138</v>
      </c>
      <c r="D12" s="670">
        <v>2008</v>
      </c>
      <c r="E12" s="663" t="s">
        <v>7</v>
      </c>
      <c r="F12" s="883">
        <v>58</v>
      </c>
      <c r="G12" s="883">
        <v>67</v>
      </c>
      <c r="H12" s="835">
        <f t="shared" si="0"/>
        <v>125</v>
      </c>
      <c r="K12" s="887"/>
      <c r="L12" s="888"/>
      <c r="M12" s="888"/>
      <c r="N12" s="888"/>
      <c r="O12" s="888"/>
      <c r="P12" s="549"/>
    </row>
    <row r="13" spans="1:16" ht="15.6" x14ac:dyDescent="0.3">
      <c r="A13" s="100"/>
      <c r="B13" s="836">
        <v>8</v>
      </c>
      <c r="C13" s="663" t="s">
        <v>139</v>
      </c>
      <c r="D13" s="670">
        <v>2008</v>
      </c>
      <c r="E13" s="663" t="s">
        <v>7</v>
      </c>
      <c r="F13" s="883">
        <v>76</v>
      </c>
      <c r="G13" s="883">
        <v>47</v>
      </c>
      <c r="H13" s="835">
        <f t="shared" si="0"/>
        <v>123</v>
      </c>
      <c r="K13" s="887"/>
      <c r="L13" s="888"/>
      <c r="M13" s="888"/>
      <c r="N13" s="888"/>
      <c r="O13" s="888"/>
      <c r="P13" s="558"/>
    </row>
    <row r="14" spans="1:16" ht="15.6" x14ac:dyDescent="0.3">
      <c r="A14" s="100"/>
      <c r="B14" s="836">
        <v>9</v>
      </c>
      <c r="C14" s="661" t="s">
        <v>135</v>
      </c>
      <c r="D14" s="43">
        <v>2008</v>
      </c>
      <c r="E14" s="264" t="s">
        <v>13</v>
      </c>
      <c r="F14" s="667">
        <v>64</v>
      </c>
      <c r="G14" s="667">
        <v>58</v>
      </c>
      <c r="H14" s="835">
        <f t="shared" si="0"/>
        <v>122</v>
      </c>
      <c r="K14" s="887"/>
      <c r="L14" s="888"/>
      <c r="M14" s="888"/>
      <c r="N14" s="888"/>
      <c r="O14" s="888"/>
      <c r="P14" s="558"/>
    </row>
    <row r="15" spans="1:16" ht="15.6" x14ac:dyDescent="0.3">
      <c r="A15" s="100"/>
      <c r="B15" s="836">
        <v>10</v>
      </c>
      <c r="C15" s="264" t="s">
        <v>200</v>
      </c>
      <c r="D15" s="43">
        <v>2008</v>
      </c>
      <c r="E15" s="264" t="s">
        <v>13</v>
      </c>
      <c r="F15" s="667">
        <v>34</v>
      </c>
      <c r="G15" s="667">
        <v>47</v>
      </c>
      <c r="H15" s="835">
        <f t="shared" si="0"/>
        <v>81</v>
      </c>
      <c r="K15" s="887"/>
      <c r="L15" s="888"/>
      <c r="M15" s="888"/>
      <c r="N15" s="888"/>
      <c r="O15" s="888"/>
      <c r="P15" s="549"/>
    </row>
    <row r="16" spans="1:16" ht="15.6" x14ac:dyDescent="0.3">
      <c r="A16" s="100"/>
      <c r="B16" s="836">
        <v>11</v>
      </c>
      <c r="C16" s="663" t="s">
        <v>142</v>
      </c>
      <c r="D16" s="670">
        <v>2009</v>
      </c>
      <c r="E16" s="663" t="s">
        <v>7</v>
      </c>
      <c r="F16" s="883">
        <v>37</v>
      </c>
      <c r="G16" s="883">
        <v>26</v>
      </c>
      <c r="H16" s="835">
        <f t="shared" si="0"/>
        <v>63</v>
      </c>
      <c r="K16" s="887"/>
      <c r="L16" s="888"/>
      <c r="M16" s="888"/>
      <c r="N16" s="888"/>
      <c r="O16" s="888"/>
      <c r="P16" s="549"/>
    </row>
    <row r="17" spans="1:16" x14ac:dyDescent="0.25">
      <c r="A17" s="100"/>
      <c r="B17" s="836"/>
      <c r="C17" s="264" t="s">
        <v>133</v>
      </c>
      <c r="D17" s="43">
        <v>2008</v>
      </c>
      <c r="E17" s="264" t="s">
        <v>13</v>
      </c>
      <c r="F17" s="771"/>
      <c r="G17" s="771"/>
      <c r="H17" s="835" t="s">
        <v>49</v>
      </c>
      <c r="K17" s="887"/>
      <c r="L17" s="888"/>
      <c r="M17" s="888"/>
      <c r="N17" s="888"/>
      <c r="O17" s="888"/>
    </row>
    <row r="18" spans="1:16" x14ac:dyDescent="0.25">
      <c r="A18" s="100"/>
      <c r="B18" s="836"/>
      <c r="C18" s="264" t="s">
        <v>205</v>
      </c>
      <c r="D18" s="43">
        <v>2008</v>
      </c>
      <c r="E18" s="264" t="s">
        <v>13</v>
      </c>
      <c r="F18" s="667"/>
      <c r="G18" s="667"/>
      <c r="H18" s="835" t="s">
        <v>49</v>
      </c>
      <c r="K18" s="889"/>
      <c r="L18" s="888"/>
      <c r="M18" s="888"/>
      <c r="N18" s="888"/>
      <c r="O18" s="888"/>
    </row>
    <row r="19" spans="1:16" ht="14.4" x14ac:dyDescent="0.3">
      <c r="A19" s="100"/>
      <c r="B19" s="836"/>
      <c r="C19" s="663" t="s">
        <v>137</v>
      </c>
      <c r="D19" s="670">
        <v>2010</v>
      </c>
      <c r="E19" s="663" t="s">
        <v>7</v>
      </c>
      <c r="F19" s="676"/>
      <c r="G19" s="676"/>
      <c r="H19" s="835" t="s">
        <v>49</v>
      </c>
      <c r="K19" s="896"/>
      <c r="L19" s="897"/>
      <c r="M19" s="897"/>
      <c r="N19" s="897"/>
      <c r="O19" s="897"/>
    </row>
    <row r="20" spans="1:16" x14ac:dyDescent="0.25">
      <c r="A20" s="100"/>
      <c r="B20" s="836"/>
      <c r="C20" s="663" t="s">
        <v>141</v>
      </c>
      <c r="D20" s="670">
        <v>2008</v>
      </c>
      <c r="E20" s="663" t="s">
        <v>7</v>
      </c>
      <c r="F20" s="667"/>
      <c r="G20" s="667"/>
      <c r="H20" s="835" t="s">
        <v>49</v>
      </c>
      <c r="K20" s="41"/>
      <c r="L20" s="42"/>
      <c r="M20" s="42"/>
      <c r="N20" s="36"/>
      <c r="O20" s="36"/>
      <c r="P20" s="37"/>
    </row>
    <row r="21" spans="1:16" ht="13.8" x14ac:dyDescent="0.25">
      <c r="A21" s="100"/>
      <c r="B21" s="461" t="s">
        <v>178</v>
      </c>
      <c r="C21" s="177"/>
      <c r="D21" s="178" t="s">
        <v>45</v>
      </c>
      <c r="E21" s="178" t="s">
        <v>11</v>
      </c>
      <c r="F21" s="178"/>
      <c r="G21" s="178"/>
      <c r="H21" s="462" t="s">
        <v>6</v>
      </c>
      <c r="K21" s="44"/>
      <c r="L21" s="36"/>
      <c r="M21" s="36"/>
      <c r="N21" s="36"/>
      <c r="O21" s="36"/>
      <c r="P21" s="37"/>
    </row>
    <row r="22" spans="1:16" x14ac:dyDescent="0.25">
      <c r="A22" s="100"/>
      <c r="B22" s="733" t="s">
        <v>17</v>
      </c>
      <c r="C22" s="666" t="s">
        <v>112</v>
      </c>
      <c r="D22" s="72">
        <v>2008</v>
      </c>
      <c r="E22" s="666" t="s">
        <v>37</v>
      </c>
      <c r="F22" s="884">
        <v>84</v>
      </c>
      <c r="G22" s="884">
        <v>75</v>
      </c>
      <c r="H22" s="835">
        <f>F22+G22</f>
        <v>159</v>
      </c>
      <c r="K22" s="887"/>
      <c r="L22" s="888"/>
      <c r="M22" s="888"/>
      <c r="N22" s="888"/>
      <c r="O22" s="888"/>
      <c r="P22" s="37"/>
    </row>
    <row r="23" spans="1:16" ht="11.25" customHeight="1" x14ac:dyDescent="0.25">
      <c r="A23" s="100"/>
      <c r="B23" s="734" t="s">
        <v>19</v>
      </c>
      <c r="C23" s="680" t="s">
        <v>147</v>
      </c>
      <c r="D23" s="669">
        <v>2009</v>
      </c>
      <c r="E23" s="680" t="s">
        <v>7</v>
      </c>
      <c r="F23" s="884">
        <v>69</v>
      </c>
      <c r="G23" s="884">
        <v>75</v>
      </c>
      <c r="H23" s="835">
        <f>F23+G23</f>
        <v>144</v>
      </c>
      <c r="K23" s="887"/>
      <c r="L23" s="888"/>
      <c r="M23" s="888"/>
      <c r="N23" s="888"/>
      <c r="O23" s="888"/>
      <c r="P23" s="117"/>
    </row>
    <row r="24" spans="1:16" x14ac:dyDescent="0.25">
      <c r="A24" s="100"/>
      <c r="B24" s="735" t="s">
        <v>22</v>
      </c>
      <c r="C24" s="680" t="s">
        <v>149</v>
      </c>
      <c r="D24" s="669">
        <v>2009</v>
      </c>
      <c r="E24" s="680" t="s">
        <v>7</v>
      </c>
      <c r="F24" s="884">
        <v>70</v>
      </c>
      <c r="G24" s="884">
        <v>65</v>
      </c>
      <c r="H24" s="835">
        <f>F24+G24</f>
        <v>135</v>
      </c>
      <c r="K24" s="887"/>
      <c r="L24" s="888"/>
      <c r="M24" s="888"/>
      <c r="N24" s="888"/>
      <c r="O24" s="888"/>
      <c r="P24" s="117"/>
    </row>
    <row r="25" spans="1:16" x14ac:dyDescent="0.25">
      <c r="A25" s="100"/>
      <c r="B25" s="753" t="s">
        <v>23</v>
      </c>
      <c r="C25" s="663" t="s">
        <v>148</v>
      </c>
      <c r="D25" s="670">
        <v>2009</v>
      </c>
      <c r="E25" s="663" t="s">
        <v>7</v>
      </c>
      <c r="F25" s="883">
        <v>59</v>
      </c>
      <c r="G25" s="883">
        <v>44</v>
      </c>
      <c r="H25" s="835">
        <f>F25+G25</f>
        <v>103</v>
      </c>
      <c r="K25" s="887"/>
      <c r="L25" s="888"/>
      <c r="M25" s="888"/>
      <c r="N25" s="888"/>
      <c r="O25" s="888"/>
      <c r="P25" s="117"/>
    </row>
    <row r="26" spans="1:16" x14ac:dyDescent="0.25">
      <c r="A26" s="100"/>
      <c r="B26" s="753" t="s">
        <v>25</v>
      </c>
      <c r="C26" s="663" t="s">
        <v>146</v>
      </c>
      <c r="D26" s="670">
        <v>2009</v>
      </c>
      <c r="E26" s="663" t="s">
        <v>7</v>
      </c>
      <c r="F26" s="883">
        <v>40</v>
      </c>
      <c r="G26" s="883">
        <v>47</v>
      </c>
      <c r="H26" s="835">
        <f>F26+G26</f>
        <v>87</v>
      </c>
      <c r="K26" s="887"/>
      <c r="L26" s="888"/>
      <c r="M26" s="888"/>
      <c r="N26" s="888"/>
      <c r="O26" s="888"/>
      <c r="P26" s="117"/>
    </row>
    <row r="27" spans="1:16" x14ac:dyDescent="0.25">
      <c r="A27" s="100"/>
      <c r="B27" s="463" t="s">
        <v>46</v>
      </c>
      <c r="C27" s="464"/>
      <c r="D27" s="465"/>
      <c r="E27" s="464"/>
      <c r="F27" s="465"/>
      <c r="G27" s="465"/>
      <c r="H27" s="466"/>
      <c r="K27" s="890"/>
      <c r="L27" s="891"/>
      <c r="M27" s="890"/>
      <c r="N27" s="892"/>
      <c r="O27" s="892"/>
      <c r="P27" s="898"/>
    </row>
    <row r="28" spans="1:16" x14ac:dyDescent="0.25">
      <c r="A28" s="100"/>
      <c r="B28" s="386" t="s">
        <v>17</v>
      </c>
      <c r="C28" s="384" t="s">
        <v>7</v>
      </c>
      <c r="D28" s="385"/>
      <c r="E28" s="384"/>
      <c r="F28" s="385"/>
      <c r="G28" s="385"/>
      <c r="H28" s="387">
        <f>SUM(H29:H31)</f>
        <v>450</v>
      </c>
      <c r="K28" s="33"/>
      <c r="L28" s="34"/>
      <c r="M28" s="35"/>
      <c r="N28" s="42"/>
      <c r="O28" s="42"/>
      <c r="P28" s="117"/>
    </row>
    <row r="29" spans="1:16" x14ac:dyDescent="0.25">
      <c r="A29" s="100"/>
      <c r="B29" s="179"/>
      <c r="C29" s="671" t="s">
        <v>122</v>
      </c>
      <c r="D29" s="521">
        <v>2009</v>
      </c>
      <c r="E29" s="671" t="s">
        <v>7</v>
      </c>
      <c r="F29" s="561">
        <v>72</v>
      </c>
      <c r="G29" s="561">
        <v>75</v>
      </c>
      <c r="H29" s="391">
        <f>F29+G29</f>
        <v>147</v>
      </c>
      <c r="K29" s="33"/>
      <c r="L29" s="34"/>
      <c r="M29" s="35"/>
      <c r="N29" s="42"/>
      <c r="O29" s="42"/>
      <c r="P29" s="117"/>
    </row>
    <row r="30" spans="1:16" x14ac:dyDescent="0.25">
      <c r="A30" s="100"/>
      <c r="B30" s="179"/>
      <c r="C30" s="77" t="s">
        <v>112</v>
      </c>
      <c r="D30" s="78">
        <v>2008</v>
      </c>
      <c r="E30" s="77" t="s">
        <v>37</v>
      </c>
      <c r="F30" s="561">
        <v>84</v>
      </c>
      <c r="G30" s="561">
        <v>75</v>
      </c>
      <c r="H30" s="391">
        <f>F30+G30</f>
        <v>159</v>
      </c>
      <c r="K30" s="33"/>
      <c r="L30" s="34"/>
      <c r="M30" s="33"/>
      <c r="N30" s="42"/>
      <c r="O30" s="42"/>
      <c r="P30" s="117"/>
    </row>
    <row r="31" spans="1:16" x14ac:dyDescent="0.25">
      <c r="A31" s="100"/>
      <c r="B31" s="179"/>
      <c r="C31" s="671" t="s">
        <v>147</v>
      </c>
      <c r="D31" s="521">
        <v>2009</v>
      </c>
      <c r="E31" s="671" t="s">
        <v>7</v>
      </c>
      <c r="F31" s="561">
        <v>69</v>
      </c>
      <c r="G31" s="561">
        <v>75</v>
      </c>
      <c r="H31" s="391">
        <f>F31+G31</f>
        <v>144</v>
      </c>
      <c r="K31" s="33"/>
      <c r="L31" s="34"/>
      <c r="M31" s="33"/>
      <c r="N31" s="42"/>
      <c r="O31" s="42"/>
      <c r="P31" s="117"/>
    </row>
    <row r="32" spans="1:16" x14ac:dyDescent="0.25">
      <c r="A32" s="100"/>
      <c r="B32" s="179"/>
      <c r="C32" s="29"/>
      <c r="D32" s="60"/>
      <c r="E32" s="108"/>
      <c r="F32" s="109"/>
      <c r="G32" s="109"/>
      <c r="H32" s="470"/>
      <c r="K32" s="33"/>
      <c r="L32" s="34"/>
      <c r="M32" s="33"/>
      <c r="N32" s="42"/>
      <c r="O32" s="42"/>
      <c r="P32" s="117"/>
    </row>
    <row r="33" spans="1:17" x14ac:dyDescent="0.25">
      <c r="A33" s="100"/>
      <c r="B33" s="386" t="s">
        <v>19</v>
      </c>
      <c r="C33" s="384" t="s">
        <v>13</v>
      </c>
      <c r="D33" s="385"/>
      <c r="E33" s="384"/>
      <c r="F33" s="385"/>
      <c r="G33" s="385"/>
      <c r="H33" s="387">
        <f>SUM(H34:H36)</f>
        <v>381</v>
      </c>
      <c r="K33" s="33"/>
      <c r="L33" s="34"/>
      <c r="M33" s="33"/>
      <c r="N33" s="42"/>
      <c r="O33" s="42"/>
      <c r="P33" s="893"/>
    </row>
    <row r="34" spans="1:17" x14ac:dyDescent="0.25">
      <c r="A34" s="100"/>
      <c r="B34" s="179"/>
      <c r="C34" s="45" t="s">
        <v>114</v>
      </c>
      <c r="D34" s="46">
        <v>2008</v>
      </c>
      <c r="E34" s="45" t="s">
        <v>13</v>
      </c>
      <c r="F34" s="78">
        <v>74</v>
      </c>
      <c r="G34" s="78">
        <v>59</v>
      </c>
      <c r="H34" s="180">
        <f>F34+G34</f>
        <v>133</v>
      </c>
      <c r="K34" s="33"/>
      <c r="L34" s="34"/>
      <c r="M34" s="33"/>
      <c r="N34" s="42"/>
      <c r="O34" s="42"/>
      <c r="P34" s="117"/>
    </row>
    <row r="35" spans="1:17" x14ac:dyDescent="0.25">
      <c r="A35" s="100"/>
      <c r="B35" s="179"/>
      <c r="C35" s="45" t="s">
        <v>136</v>
      </c>
      <c r="D35" s="46">
        <v>2008</v>
      </c>
      <c r="E35" s="45" t="s">
        <v>13</v>
      </c>
      <c r="F35" s="46">
        <v>56</v>
      </c>
      <c r="G35" s="46">
        <v>70</v>
      </c>
      <c r="H35" s="180">
        <f>F35+G35</f>
        <v>126</v>
      </c>
      <c r="K35" s="70"/>
      <c r="L35" s="69"/>
      <c r="M35" s="70"/>
      <c r="N35" s="69"/>
      <c r="O35" s="69"/>
      <c r="P35" s="117"/>
    </row>
    <row r="36" spans="1:17" x14ac:dyDescent="0.25">
      <c r="A36" s="100"/>
      <c r="B36" s="179"/>
      <c r="C36" s="77" t="s">
        <v>135</v>
      </c>
      <c r="D36" s="46">
        <v>2008</v>
      </c>
      <c r="E36" s="45" t="s">
        <v>13</v>
      </c>
      <c r="F36" s="46">
        <v>64</v>
      </c>
      <c r="G36" s="46">
        <v>58</v>
      </c>
      <c r="H36" s="180">
        <f>F36+G36</f>
        <v>122</v>
      </c>
      <c r="K36" s="41"/>
      <c r="L36" s="42"/>
      <c r="M36" s="41"/>
      <c r="N36" s="563"/>
      <c r="O36" s="563"/>
      <c r="P36" s="117"/>
    </row>
    <row r="37" spans="1:17" ht="13.8" thickBot="1" x14ac:dyDescent="0.3">
      <c r="A37" s="100"/>
      <c r="B37" s="181"/>
      <c r="C37" s="182"/>
      <c r="D37" s="183"/>
      <c r="E37" s="182"/>
      <c r="F37" s="184"/>
      <c r="G37" s="184"/>
      <c r="H37" s="185"/>
      <c r="K37" s="33"/>
      <c r="L37" s="34"/>
      <c r="M37" s="33"/>
      <c r="N37" s="563"/>
      <c r="O37" s="563"/>
      <c r="P37" s="117"/>
    </row>
    <row r="38" spans="1:17" ht="13.8" thickBot="1" x14ac:dyDescent="0.3">
      <c r="A38" s="100"/>
      <c r="B38" s="1"/>
      <c r="C38" s="1"/>
      <c r="D38" s="1"/>
      <c r="E38" s="1"/>
      <c r="F38" s="7"/>
      <c r="G38" s="7"/>
      <c r="H38" s="83"/>
      <c r="K38" s="33"/>
      <c r="L38" s="34"/>
      <c r="M38" s="33"/>
      <c r="N38" s="563"/>
      <c r="O38" s="563"/>
      <c r="P38" s="117"/>
    </row>
    <row r="39" spans="1:17" ht="13.8" x14ac:dyDescent="0.25">
      <c r="A39" s="100"/>
      <c r="B39" s="475" t="s">
        <v>153</v>
      </c>
      <c r="C39" s="451"/>
      <c r="D39" s="452"/>
      <c r="E39" s="451"/>
      <c r="F39" s="452"/>
      <c r="G39" s="452"/>
      <c r="H39" s="453" t="s">
        <v>6</v>
      </c>
      <c r="K39" s="41"/>
      <c r="L39" s="42"/>
      <c r="M39" s="41"/>
      <c r="N39" s="42"/>
      <c r="O39" s="42"/>
      <c r="P39" s="117"/>
    </row>
    <row r="40" spans="1:17" s="905" customFormat="1" x14ac:dyDescent="0.25">
      <c r="A40" s="902"/>
      <c r="B40" s="530" t="s">
        <v>17</v>
      </c>
      <c r="C40" s="680" t="s">
        <v>101</v>
      </c>
      <c r="D40" s="669">
        <v>2006</v>
      </c>
      <c r="E40" s="680" t="s">
        <v>37</v>
      </c>
      <c r="F40" s="922">
        <v>89</v>
      </c>
      <c r="G40" s="922">
        <v>89</v>
      </c>
      <c r="H40" s="904">
        <f t="shared" ref="H40:H55" si="1">F40+G40</f>
        <v>178</v>
      </c>
      <c r="K40" s="792"/>
      <c r="L40" s="348"/>
      <c r="M40" s="792"/>
      <c r="N40" s="348"/>
      <c r="O40" s="348"/>
      <c r="P40" s="906"/>
      <c r="Q40" s="907"/>
    </row>
    <row r="41" spans="1:17" s="905" customFormat="1" x14ac:dyDescent="0.25">
      <c r="A41" s="902"/>
      <c r="B41" s="539" t="s">
        <v>19</v>
      </c>
      <c r="C41" s="757" t="s">
        <v>99</v>
      </c>
      <c r="D41" s="532">
        <v>2006</v>
      </c>
      <c r="E41" s="757" t="s">
        <v>74</v>
      </c>
      <c r="F41" s="675">
        <v>87</v>
      </c>
      <c r="G41" s="675">
        <v>89</v>
      </c>
      <c r="H41" s="908">
        <f t="shared" si="1"/>
        <v>176</v>
      </c>
      <c r="K41" s="909"/>
      <c r="L41" s="334"/>
      <c r="M41" s="909"/>
      <c r="N41" s="910"/>
      <c r="O41" s="910"/>
      <c r="P41" s="906"/>
      <c r="Q41" s="907"/>
    </row>
    <row r="42" spans="1:17" s="905" customFormat="1" x14ac:dyDescent="0.25">
      <c r="A42" s="902"/>
      <c r="B42" s="911" t="s">
        <v>22</v>
      </c>
      <c r="C42" s="680" t="s">
        <v>104</v>
      </c>
      <c r="D42" s="669">
        <v>2006</v>
      </c>
      <c r="E42" s="680" t="s">
        <v>37</v>
      </c>
      <c r="F42" s="922">
        <v>81</v>
      </c>
      <c r="G42" s="922">
        <v>82</v>
      </c>
      <c r="H42" s="908">
        <f t="shared" si="1"/>
        <v>163</v>
      </c>
      <c r="K42" s="909"/>
      <c r="L42" s="334"/>
      <c r="M42" s="909"/>
      <c r="N42" s="910"/>
      <c r="O42" s="910"/>
      <c r="P42" s="906"/>
      <c r="Q42" s="907"/>
    </row>
    <row r="43" spans="1:17" s="905" customFormat="1" x14ac:dyDescent="0.25">
      <c r="A43" s="902"/>
      <c r="B43" s="912">
        <v>4</v>
      </c>
      <c r="C43" s="663" t="s">
        <v>115</v>
      </c>
      <c r="D43" s="670">
        <v>2006</v>
      </c>
      <c r="E43" s="663" t="s">
        <v>13</v>
      </c>
      <c r="F43" s="676">
        <v>80</v>
      </c>
      <c r="G43" s="676">
        <v>77</v>
      </c>
      <c r="H43" s="904">
        <f t="shared" si="1"/>
        <v>157</v>
      </c>
      <c r="K43" s="909"/>
      <c r="L43" s="334"/>
      <c r="M43" s="913"/>
      <c r="N43" s="910"/>
      <c r="O43" s="910"/>
      <c r="P43" s="906"/>
      <c r="Q43" s="907"/>
    </row>
    <row r="44" spans="1:17" s="905" customFormat="1" x14ac:dyDescent="0.25">
      <c r="A44" s="902"/>
      <c r="B44" s="912">
        <v>5</v>
      </c>
      <c r="C44" s="663" t="s">
        <v>204</v>
      </c>
      <c r="D44" s="670">
        <v>2006</v>
      </c>
      <c r="E44" s="663" t="s">
        <v>37</v>
      </c>
      <c r="F44" s="903">
        <v>77</v>
      </c>
      <c r="G44" s="903">
        <v>79</v>
      </c>
      <c r="H44" s="908">
        <f t="shared" si="1"/>
        <v>156</v>
      </c>
      <c r="K44" s="909"/>
      <c r="L44" s="334"/>
      <c r="M44" s="909"/>
      <c r="N44" s="910"/>
      <c r="O44" s="910"/>
      <c r="P44" s="906"/>
      <c r="Q44" s="907"/>
    </row>
    <row r="45" spans="1:17" s="905" customFormat="1" x14ac:dyDescent="0.25">
      <c r="A45" s="902"/>
      <c r="B45" s="912">
        <v>6</v>
      </c>
      <c r="C45" s="672" t="s">
        <v>201</v>
      </c>
      <c r="D45" s="814">
        <v>2006</v>
      </c>
      <c r="E45" s="672" t="s">
        <v>74</v>
      </c>
      <c r="F45" s="676">
        <v>72</v>
      </c>
      <c r="G45" s="676">
        <v>83</v>
      </c>
      <c r="H45" s="908">
        <f t="shared" si="1"/>
        <v>155</v>
      </c>
      <c r="K45" s="792"/>
      <c r="L45" s="348"/>
      <c r="M45" s="792"/>
      <c r="N45" s="910"/>
      <c r="O45" s="910"/>
      <c r="P45" s="906"/>
      <c r="Q45" s="907"/>
    </row>
    <row r="46" spans="1:17" s="905" customFormat="1" x14ac:dyDescent="0.25">
      <c r="A46" s="902"/>
      <c r="B46" s="912">
        <v>7</v>
      </c>
      <c r="C46" s="663" t="s">
        <v>175</v>
      </c>
      <c r="D46" s="670">
        <v>2006</v>
      </c>
      <c r="E46" s="663" t="s">
        <v>74</v>
      </c>
      <c r="F46" s="676">
        <v>76</v>
      </c>
      <c r="G46" s="676">
        <v>78</v>
      </c>
      <c r="H46" s="908">
        <f t="shared" si="1"/>
        <v>154</v>
      </c>
      <c r="K46" s="562"/>
      <c r="L46" s="562"/>
      <c r="M46" s="562"/>
      <c r="N46" s="562"/>
      <c r="O46" s="562"/>
      <c r="P46" s="914"/>
      <c r="Q46" s="907"/>
    </row>
    <row r="47" spans="1:17" s="905" customFormat="1" ht="15.6" x14ac:dyDescent="0.25">
      <c r="A47" s="902"/>
      <c r="B47" s="912">
        <v>8</v>
      </c>
      <c r="C47" s="672" t="s">
        <v>155</v>
      </c>
      <c r="D47" s="814">
        <v>2007</v>
      </c>
      <c r="E47" s="672" t="s">
        <v>74</v>
      </c>
      <c r="F47" s="676">
        <v>76</v>
      </c>
      <c r="G47" s="676">
        <v>77</v>
      </c>
      <c r="H47" s="908">
        <f t="shared" si="1"/>
        <v>153</v>
      </c>
      <c r="K47" s="559"/>
      <c r="L47" s="560"/>
      <c r="M47" s="915"/>
      <c r="N47" s="916"/>
      <c r="O47" s="916"/>
      <c r="P47" s="917"/>
      <c r="Q47" s="907"/>
    </row>
    <row r="48" spans="1:17" s="905" customFormat="1" ht="15.6" x14ac:dyDescent="0.25">
      <c r="A48" s="902"/>
      <c r="B48" s="912">
        <v>9</v>
      </c>
      <c r="C48" s="663" t="s">
        <v>154</v>
      </c>
      <c r="D48" s="670">
        <v>2006</v>
      </c>
      <c r="E48" s="663" t="s">
        <v>13</v>
      </c>
      <c r="F48" s="676">
        <v>79</v>
      </c>
      <c r="G48" s="676">
        <v>72</v>
      </c>
      <c r="H48" s="904">
        <f t="shared" si="1"/>
        <v>151</v>
      </c>
      <c r="K48" s="559"/>
      <c r="L48" s="560"/>
      <c r="M48" s="915"/>
      <c r="N48" s="916"/>
      <c r="O48" s="916"/>
      <c r="P48" s="917"/>
      <c r="Q48" s="918"/>
    </row>
    <row r="49" spans="1:17" s="905" customFormat="1" ht="15.6" x14ac:dyDescent="0.25">
      <c r="A49" s="902"/>
      <c r="B49" s="912">
        <v>10</v>
      </c>
      <c r="C49" s="672" t="s">
        <v>108</v>
      </c>
      <c r="D49" s="814">
        <v>2007</v>
      </c>
      <c r="E49" s="672" t="s">
        <v>7</v>
      </c>
      <c r="F49" s="903">
        <v>76</v>
      </c>
      <c r="G49" s="903">
        <v>71</v>
      </c>
      <c r="H49" s="908">
        <f t="shared" si="1"/>
        <v>147</v>
      </c>
      <c r="K49" s="919"/>
      <c r="L49" s="920"/>
      <c r="M49" s="920"/>
      <c r="N49" s="920"/>
      <c r="O49" s="920"/>
      <c r="P49" s="917"/>
      <c r="Q49" s="918"/>
    </row>
    <row r="50" spans="1:17" s="905" customFormat="1" ht="13.5" customHeight="1" x14ac:dyDescent="0.25">
      <c r="A50" s="902"/>
      <c r="B50" s="912">
        <v>11</v>
      </c>
      <c r="C50" s="672" t="s">
        <v>109</v>
      </c>
      <c r="D50" s="814">
        <v>2007</v>
      </c>
      <c r="E50" s="672" t="s">
        <v>37</v>
      </c>
      <c r="F50" s="903">
        <v>80</v>
      </c>
      <c r="G50" s="903">
        <v>66</v>
      </c>
      <c r="H50" s="908">
        <f t="shared" si="1"/>
        <v>146</v>
      </c>
      <c r="K50" s="919"/>
      <c r="L50" s="920"/>
      <c r="M50" s="920"/>
      <c r="N50" s="920"/>
      <c r="O50" s="920"/>
      <c r="P50" s="917"/>
      <c r="Q50" s="918"/>
    </row>
    <row r="51" spans="1:17" s="905" customFormat="1" ht="13.5" customHeight="1" x14ac:dyDescent="0.25">
      <c r="A51" s="902"/>
      <c r="B51" s="912">
        <v>12</v>
      </c>
      <c r="C51" s="663" t="s">
        <v>168</v>
      </c>
      <c r="D51" s="670">
        <v>2006</v>
      </c>
      <c r="E51" s="663" t="s">
        <v>37</v>
      </c>
      <c r="F51" s="903">
        <v>69</v>
      </c>
      <c r="G51" s="903">
        <v>71</v>
      </c>
      <c r="H51" s="908">
        <f t="shared" si="1"/>
        <v>140</v>
      </c>
      <c r="K51" s="919"/>
      <c r="L51" s="920"/>
      <c r="M51" s="920"/>
      <c r="N51" s="920"/>
      <c r="O51" s="920"/>
      <c r="P51" s="917"/>
      <c r="Q51" s="918"/>
    </row>
    <row r="52" spans="1:17" s="905" customFormat="1" ht="13.5" customHeight="1" x14ac:dyDescent="0.25">
      <c r="A52" s="902"/>
      <c r="B52" s="912">
        <v>13</v>
      </c>
      <c r="C52" s="663" t="s">
        <v>105</v>
      </c>
      <c r="D52" s="670">
        <v>2006</v>
      </c>
      <c r="E52" s="663" t="s">
        <v>7</v>
      </c>
      <c r="F52" s="903">
        <v>72</v>
      </c>
      <c r="G52" s="903">
        <v>66</v>
      </c>
      <c r="H52" s="904">
        <f t="shared" si="1"/>
        <v>138</v>
      </c>
      <c r="K52" s="919"/>
      <c r="L52" s="920"/>
      <c r="M52" s="920"/>
      <c r="N52" s="920"/>
      <c r="O52" s="920"/>
      <c r="P52" s="917"/>
      <c r="Q52" s="918"/>
    </row>
    <row r="53" spans="1:17" s="905" customFormat="1" ht="13.5" customHeight="1" x14ac:dyDescent="0.25">
      <c r="A53" s="902"/>
      <c r="B53" s="912">
        <v>14</v>
      </c>
      <c r="C53" s="663" t="s">
        <v>166</v>
      </c>
      <c r="D53" s="670">
        <v>2007</v>
      </c>
      <c r="E53" s="663" t="s">
        <v>7</v>
      </c>
      <c r="F53" s="903">
        <v>63</v>
      </c>
      <c r="G53" s="903">
        <v>63</v>
      </c>
      <c r="H53" s="908">
        <f t="shared" si="1"/>
        <v>126</v>
      </c>
      <c r="K53" s="919"/>
      <c r="L53" s="920"/>
      <c r="M53" s="920"/>
      <c r="N53" s="920"/>
      <c r="O53" s="920"/>
      <c r="P53" s="917"/>
      <c r="Q53" s="918"/>
    </row>
    <row r="54" spans="1:17" s="905" customFormat="1" ht="13.5" customHeight="1" x14ac:dyDescent="0.25">
      <c r="A54" s="902"/>
      <c r="B54" s="912">
        <v>15</v>
      </c>
      <c r="C54" s="663" t="s">
        <v>177</v>
      </c>
      <c r="D54" s="670">
        <v>2006</v>
      </c>
      <c r="E54" s="663" t="s">
        <v>13</v>
      </c>
      <c r="F54" s="676">
        <v>55</v>
      </c>
      <c r="G54" s="676">
        <v>58</v>
      </c>
      <c r="H54" s="908">
        <f t="shared" si="1"/>
        <v>113</v>
      </c>
      <c r="K54" s="919"/>
      <c r="L54" s="920"/>
      <c r="M54" s="920"/>
      <c r="N54" s="920"/>
      <c r="O54" s="920"/>
      <c r="P54" s="917"/>
      <c r="Q54" s="918"/>
    </row>
    <row r="55" spans="1:17" s="905" customFormat="1" ht="13.5" customHeight="1" x14ac:dyDescent="0.25">
      <c r="A55" s="902"/>
      <c r="B55" s="912">
        <v>16</v>
      </c>
      <c r="C55" s="921" t="s">
        <v>156</v>
      </c>
      <c r="D55" s="842">
        <v>2006</v>
      </c>
      <c r="E55" s="760" t="s">
        <v>13</v>
      </c>
      <c r="F55" s="822">
        <v>43</v>
      </c>
      <c r="G55" s="822">
        <v>50</v>
      </c>
      <c r="H55" s="908">
        <f t="shared" si="1"/>
        <v>93</v>
      </c>
      <c r="K55" s="919"/>
      <c r="L55" s="920"/>
      <c r="M55" s="920"/>
      <c r="N55" s="920"/>
      <c r="O55" s="920"/>
      <c r="P55" s="917"/>
      <c r="Q55" s="918"/>
    </row>
    <row r="56" spans="1:17" s="905" customFormat="1" ht="13.5" customHeight="1" x14ac:dyDescent="0.25">
      <c r="A56" s="902"/>
      <c r="B56" s="912"/>
      <c r="C56" s="663" t="s">
        <v>165</v>
      </c>
      <c r="D56" s="670">
        <v>2006</v>
      </c>
      <c r="E56" s="663" t="s">
        <v>37</v>
      </c>
      <c r="F56" s="676"/>
      <c r="G56" s="676"/>
      <c r="H56" s="908" t="s">
        <v>49</v>
      </c>
      <c r="K56" s="909"/>
      <c r="L56" s="334"/>
      <c r="M56" s="909"/>
      <c r="N56" s="910"/>
      <c r="O56" s="910"/>
      <c r="P56" s="906"/>
      <c r="Q56" s="918"/>
    </row>
    <row r="57" spans="1:17" s="905" customFormat="1" ht="13.5" customHeight="1" x14ac:dyDescent="0.25">
      <c r="A57" s="902"/>
      <c r="B57" s="912"/>
      <c r="C57" s="663" t="s">
        <v>190</v>
      </c>
      <c r="D57" s="670">
        <v>2007</v>
      </c>
      <c r="E57" s="663" t="s">
        <v>37</v>
      </c>
      <c r="F57" s="676"/>
      <c r="G57" s="676"/>
      <c r="H57" s="908" t="s">
        <v>49</v>
      </c>
      <c r="K57" s="792"/>
      <c r="L57" s="348"/>
      <c r="M57" s="792"/>
      <c r="N57" s="348"/>
      <c r="O57" s="348"/>
      <c r="P57" s="906"/>
      <c r="Q57" s="918"/>
    </row>
    <row r="58" spans="1:17" ht="13.5" customHeight="1" x14ac:dyDescent="0.25">
      <c r="A58" s="100"/>
      <c r="B58" s="405"/>
      <c r="C58" s="661" t="s">
        <v>172</v>
      </c>
      <c r="D58" s="284">
        <v>2006</v>
      </c>
      <c r="E58" s="661" t="s">
        <v>41</v>
      </c>
      <c r="F58" s="668">
        <v>0</v>
      </c>
      <c r="G58" s="668"/>
      <c r="H58" s="435" t="s">
        <v>49</v>
      </c>
      <c r="K58" s="33"/>
      <c r="L58" s="34"/>
      <c r="M58" s="33"/>
      <c r="N58" s="564"/>
      <c r="O58" s="564"/>
      <c r="P58" s="117"/>
    </row>
    <row r="59" spans="1:17" ht="13.5" customHeight="1" x14ac:dyDescent="0.25">
      <c r="A59" s="100"/>
      <c r="B59" s="405"/>
      <c r="C59" s="663" t="s">
        <v>189</v>
      </c>
      <c r="D59" s="670">
        <v>2007</v>
      </c>
      <c r="E59" s="663" t="s">
        <v>7</v>
      </c>
      <c r="F59" s="676"/>
      <c r="G59" s="676"/>
      <c r="H59" s="435" t="s">
        <v>49</v>
      </c>
      <c r="K59" s="33"/>
      <c r="L59" s="174"/>
      <c r="M59" s="44"/>
      <c r="N59" s="564"/>
      <c r="O59" s="564"/>
      <c r="P59" s="117"/>
    </row>
    <row r="60" spans="1:17" ht="13.5" customHeight="1" x14ac:dyDescent="0.25">
      <c r="A60" s="100"/>
      <c r="B60" s="405"/>
      <c r="C60" s="264" t="s">
        <v>184</v>
      </c>
      <c r="D60" s="43">
        <v>2006</v>
      </c>
      <c r="E60" s="264" t="s">
        <v>7</v>
      </c>
      <c r="F60" s="676"/>
      <c r="G60" s="676"/>
      <c r="H60" s="435" t="s">
        <v>49</v>
      </c>
      <c r="K60" s="41"/>
      <c r="L60" s="42"/>
      <c r="M60" s="41"/>
      <c r="N60" s="563"/>
      <c r="O60" s="563"/>
      <c r="P60" s="117"/>
    </row>
    <row r="61" spans="1:17" ht="13.5" customHeight="1" x14ac:dyDescent="0.25">
      <c r="A61" s="100"/>
      <c r="B61" s="449" t="s">
        <v>46</v>
      </c>
      <c r="C61" s="447"/>
      <c r="D61" s="446"/>
      <c r="E61" s="447"/>
      <c r="F61" s="446"/>
      <c r="G61" s="448"/>
      <c r="H61" s="450"/>
    </row>
    <row r="62" spans="1:17" ht="13.5" customHeight="1" x14ac:dyDescent="0.25">
      <c r="A62" s="100"/>
      <c r="B62" s="471" t="s">
        <v>17</v>
      </c>
      <c r="C62" s="441" t="s">
        <v>37</v>
      </c>
      <c r="D62" s="442"/>
      <c r="E62" s="441"/>
      <c r="F62" s="442"/>
      <c r="G62" s="445"/>
      <c r="H62" s="472">
        <f>SUM(H63:H65)</f>
        <v>497</v>
      </c>
      <c r="K62" s="41"/>
      <c r="L62" s="42"/>
      <c r="M62" s="41"/>
      <c r="N62" s="348"/>
      <c r="O62" s="348"/>
      <c r="P62" s="117"/>
    </row>
    <row r="63" spans="1:17" ht="13.5" customHeight="1" x14ac:dyDescent="0.25">
      <c r="A63" s="100"/>
      <c r="B63" s="190"/>
      <c r="C63" s="77" t="s">
        <v>101</v>
      </c>
      <c r="D63" s="78">
        <v>2006</v>
      </c>
      <c r="E63" s="77" t="s">
        <v>37</v>
      </c>
      <c r="F63" s="561">
        <v>89</v>
      </c>
      <c r="G63" s="561">
        <v>89</v>
      </c>
      <c r="H63" s="180">
        <f>F63+G63</f>
        <v>178</v>
      </c>
      <c r="K63" s="41"/>
      <c r="L63" s="42"/>
      <c r="M63" s="41"/>
      <c r="N63" s="348"/>
      <c r="O63" s="348"/>
      <c r="P63" s="117"/>
    </row>
    <row r="64" spans="1:17" ht="13.5" customHeight="1" x14ac:dyDescent="0.25">
      <c r="A64" s="100"/>
      <c r="B64" s="190"/>
      <c r="C64" s="77" t="s">
        <v>104</v>
      </c>
      <c r="D64" s="78">
        <v>2006</v>
      </c>
      <c r="E64" s="77" t="s">
        <v>37</v>
      </c>
      <c r="F64" s="561">
        <v>81</v>
      </c>
      <c r="G64" s="561">
        <v>82</v>
      </c>
      <c r="H64" s="180">
        <f>F64+G64</f>
        <v>163</v>
      </c>
      <c r="K64" s="41"/>
      <c r="L64" s="42"/>
      <c r="M64" s="41"/>
      <c r="N64" s="563"/>
      <c r="O64" s="563"/>
      <c r="P64" s="117"/>
    </row>
    <row r="65" spans="1:17" ht="13.5" customHeight="1" x14ac:dyDescent="0.25">
      <c r="A65" s="100"/>
      <c r="B65" s="190"/>
      <c r="C65" s="77" t="s">
        <v>204</v>
      </c>
      <c r="D65" s="78">
        <v>2006</v>
      </c>
      <c r="E65" s="77" t="s">
        <v>37</v>
      </c>
      <c r="F65" s="561">
        <v>77</v>
      </c>
      <c r="G65" s="561">
        <v>79</v>
      </c>
      <c r="H65" s="180">
        <f>F65+G65</f>
        <v>156</v>
      </c>
      <c r="K65" s="41"/>
      <c r="L65" s="42"/>
      <c r="M65" s="41"/>
      <c r="N65" s="563"/>
      <c r="O65" s="563"/>
      <c r="P65" s="117"/>
    </row>
    <row r="66" spans="1:17" ht="13.5" customHeight="1" x14ac:dyDescent="0.25">
      <c r="A66" s="100"/>
      <c r="B66" s="190"/>
      <c r="C66" s="45"/>
      <c r="D66" s="46"/>
      <c r="E66" s="45"/>
      <c r="F66" s="46"/>
      <c r="G66" s="46"/>
      <c r="H66" s="180"/>
      <c r="K66" s="41"/>
      <c r="L66" s="42"/>
      <c r="M66" s="41"/>
      <c r="N66" s="563"/>
      <c r="O66" s="563"/>
      <c r="P66" s="117"/>
    </row>
    <row r="67" spans="1:17" ht="13.5" customHeight="1" x14ac:dyDescent="0.25">
      <c r="A67" s="100"/>
      <c r="B67" s="471" t="s">
        <v>19</v>
      </c>
      <c r="C67" s="441" t="s">
        <v>74</v>
      </c>
      <c r="D67" s="442"/>
      <c r="E67" s="441"/>
      <c r="F67" s="442"/>
      <c r="G67" s="442"/>
      <c r="H67" s="472">
        <f>SUM(H68:H70)</f>
        <v>485</v>
      </c>
      <c r="K67" s="250"/>
      <c r="L67" s="250"/>
      <c r="M67" s="30"/>
      <c r="N67" s="250"/>
      <c r="O67" s="30"/>
      <c r="P67" s="164"/>
      <c r="Q67" s="30"/>
    </row>
    <row r="68" spans="1:17" ht="13.5" customHeight="1" x14ac:dyDescent="0.25">
      <c r="A68" s="100"/>
      <c r="B68" s="190"/>
      <c r="C68" s="45" t="s">
        <v>99</v>
      </c>
      <c r="D68" s="46">
        <v>2006</v>
      </c>
      <c r="E68" s="45" t="s">
        <v>74</v>
      </c>
      <c r="F68" s="521">
        <v>87</v>
      </c>
      <c r="G68" s="521">
        <v>89</v>
      </c>
      <c r="H68" s="444">
        <f>F68+G68</f>
        <v>176</v>
      </c>
      <c r="K68" s="41"/>
      <c r="L68" s="33"/>
      <c r="M68" s="34"/>
      <c r="N68" s="33"/>
      <c r="O68" s="563"/>
      <c r="P68" s="563"/>
      <c r="Q68" s="42"/>
    </row>
    <row r="69" spans="1:17" ht="13.5" customHeight="1" x14ac:dyDescent="0.25">
      <c r="A69" s="100"/>
      <c r="B69" s="190"/>
      <c r="C69" s="45" t="s">
        <v>201</v>
      </c>
      <c r="D69" s="46">
        <v>2006</v>
      </c>
      <c r="E69" s="45" t="s">
        <v>74</v>
      </c>
      <c r="F69" s="521">
        <v>72</v>
      </c>
      <c r="G69" s="521">
        <v>83</v>
      </c>
      <c r="H69" s="180">
        <f>F69+G69</f>
        <v>155</v>
      </c>
      <c r="K69" s="41"/>
      <c r="L69" s="41"/>
      <c r="M69" s="42"/>
      <c r="N69" s="41"/>
      <c r="O69" s="563"/>
      <c r="P69" s="563"/>
      <c r="Q69" s="42"/>
    </row>
    <row r="70" spans="1:17" ht="13.5" customHeight="1" x14ac:dyDescent="0.25">
      <c r="A70" s="100"/>
      <c r="B70" s="190"/>
      <c r="C70" s="77" t="s">
        <v>175</v>
      </c>
      <c r="D70" s="78">
        <v>2006</v>
      </c>
      <c r="E70" s="77" t="s">
        <v>74</v>
      </c>
      <c r="F70" s="78">
        <v>76</v>
      </c>
      <c r="G70" s="78">
        <v>78</v>
      </c>
      <c r="H70" s="180">
        <f>F70+G70</f>
        <v>154</v>
      </c>
      <c r="K70" s="41"/>
      <c r="L70" s="792"/>
      <c r="M70" s="348"/>
      <c r="N70" s="792"/>
      <c r="O70" s="563"/>
      <c r="P70" s="563"/>
      <c r="Q70" s="42"/>
    </row>
    <row r="71" spans="1:17" ht="15.75" customHeight="1" x14ac:dyDescent="0.25">
      <c r="A71" s="100"/>
      <c r="B71" s="190"/>
      <c r="C71" s="77"/>
      <c r="D71" s="78"/>
      <c r="E71" s="77"/>
      <c r="F71" s="78"/>
      <c r="G71" s="78"/>
      <c r="H71" s="180"/>
      <c r="K71" s="41"/>
      <c r="L71" s="42"/>
      <c r="M71" s="41"/>
      <c r="N71" s="42"/>
      <c r="O71" s="42"/>
      <c r="P71" s="117"/>
    </row>
    <row r="72" spans="1:17" x14ac:dyDescent="0.25">
      <c r="A72" s="100"/>
      <c r="B72" s="471" t="s">
        <v>22</v>
      </c>
      <c r="C72" s="441" t="s">
        <v>13</v>
      </c>
      <c r="D72" s="442"/>
      <c r="E72" s="441"/>
      <c r="F72" s="442"/>
      <c r="G72" s="442"/>
      <c r="H72" s="472">
        <f>SUM(H73:H75)</f>
        <v>421</v>
      </c>
      <c r="K72" s="33"/>
      <c r="L72" s="34"/>
      <c r="M72" s="33"/>
      <c r="N72" s="348"/>
      <c r="O72" s="348"/>
      <c r="P72" s="117"/>
    </row>
    <row r="73" spans="1:17" x14ac:dyDescent="0.25">
      <c r="A73" s="100"/>
      <c r="B73" s="190"/>
      <c r="C73" s="77" t="s">
        <v>115</v>
      </c>
      <c r="D73" s="78">
        <v>2006</v>
      </c>
      <c r="E73" s="77" t="s">
        <v>13</v>
      </c>
      <c r="F73" s="521">
        <v>80</v>
      </c>
      <c r="G73" s="521">
        <v>77</v>
      </c>
      <c r="H73" s="444">
        <f>F73+G73</f>
        <v>157</v>
      </c>
      <c r="K73" s="33"/>
      <c r="L73" s="34"/>
      <c r="M73" s="33"/>
      <c r="N73" s="563"/>
      <c r="O73" s="563"/>
      <c r="P73" s="117"/>
    </row>
    <row r="74" spans="1:17" x14ac:dyDescent="0.25">
      <c r="A74" s="100"/>
      <c r="B74" s="190"/>
      <c r="C74" s="77" t="s">
        <v>154</v>
      </c>
      <c r="D74" s="78">
        <v>2006</v>
      </c>
      <c r="E74" s="77" t="s">
        <v>13</v>
      </c>
      <c r="F74" s="521">
        <v>79</v>
      </c>
      <c r="G74" s="521">
        <v>72</v>
      </c>
      <c r="H74" s="180">
        <f>F74+G74</f>
        <v>151</v>
      </c>
      <c r="K74" s="41"/>
      <c r="L74" s="42"/>
      <c r="M74" s="41"/>
      <c r="N74" s="563"/>
      <c r="O74" s="563"/>
      <c r="P74" s="117"/>
    </row>
    <row r="75" spans="1:17" x14ac:dyDescent="0.25">
      <c r="A75" s="100"/>
      <c r="B75" s="190"/>
      <c r="C75" s="77" t="s">
        <v>177</v>
      </c>
      <c r="D75" s="78">
        <v>2006</v>
      </c>
      <c r="E75" s="77" t="s">
        <v>13</v>
      </c>
      <c r="F75" s="78">
        <v>55</v>
      </c>
      <c r="G75" s="78">
        <v>58</v>
      </c>
      <c r="H75" s="180">
        <f>F75+G75</f>
        <v>113</v>
      </c>
      <c r="I75" s="138"/>
      <c r="K75" s="792"/>
      <c r="L75" s="348"/>
      <c r="M75" s="792"/>
      <c r="N75" s="563"/>
      <c r="O75" s="563"/>
      <c r="P75" s="117"/>
    </row>
    <row r="76" spans="1:17" x14ac:dyDescent="0.25">
      <c r="A76" s="100"/>
      <c r="B76" s="190"/>
      <c r="C76" s="77"/>
      <c r="D76" s="78"/>
      <c r="E76" s="77"/>
      <c r="F76" s="78"/>
      <c r="G76" s="78"/>
      <c r="H76" s="180"/>
      <c r="I76" s="138"/>
      <c r="K76" s="33"/>
      <c r="L76" s="34"/>
      <c r="M76" s="35"/>
      <c r="N76" s="563"/>
      <c r="O76" s="563"/>
      <c r="P76" s="117"/>
    </row>
    <row r="77" spans="1:17" x14ac:dyDescent="0.25">
      <c r="A77" s="100"/>
      <c r="B77" s="471" t="s">
        <v>23</v>
      </c>
      <c r="C77" s="441" t="s">
        <v>7</v>
      </c>
      <c r="D77" s="442"/>
      <c r="E77" s="441"/>
      <c r="F77" s="442"/>
      <c r="G77" s="445"/>
      <c r="H77" s="472">
        <f>SUM(H78:H80)</f>
        <v>411</v>
      </c>
      <c r="I77" s="138"/>
      <c r="K77" s="33"/>
      <c r="L77" s="34"/>
      <c r="M77" s="35"/>
      <c r="N77" s="563"/>
      <c r="O77" s="563"/>
      <c r="P77" s="117"/>
    </row>
    <row r="78" spans="1:17" x14ac:dyDescent="0.25">
      <c r="A78" s="100"/>
      <c r="B78" s="190"/>
      <c r="C78" s="45" t="s">
        <v>108</v>
      </c>
      <c r="D78" s="46">
        <v>2007</v>
      </c>
      <c r="E78" s="45" t="s">
        <v>7</v>
      </c>
      <c r="F78" s="561">
        <v>76</v>
      </c>
      <c r="G78" s="561">
        <v>71</v>
      </c>
      <c r="H78" s="444">
        <f>F78+G78</f>
        <v>147</v>
      </c>
      <c r="I78" s="138"/>
      <c r="K78" s="33"/>
      <c r="L78" s="34"/>
      <c r="M78" s="35"/>
      <c r="N78" s="563"/>
      <c r="O78" s="563"/>
      <c r="P78" s="117"/>
    </row>
    <row r="79" spans="1:17" x14ac:dyDescent="0.25">
      <c r="A79" s="100"/>
      <c r="B79" s="190"/>
      <c r="C79" s="77" t="s">
        <v>105</v>
      </c>
      <c r="D79" s="78">
        <v>2006</v>
      </c>
      <c r="E79" s="77" t="s">
        <v>7</v>
      </c>
      <c r="F79" s="561">
        <v>72</v>
      </c>
      <c r="G79" s="561">
        <v>66</v>
      </c>
      <c r="H79" s="180">
        <f>F79+G79</f>
        <v>138</v>
      </c>
      <c r="I79" s="138"/>
      <c r="K79" s="33"/>
      <c r="L79" s="34"/>
      <c r="M79" s="35"/>
      <c r="N79" s="563"/>
      <c r="O79" s="563"/>
      <c r="P79" s="117"/>
    </row>
    <row r="80" spans="1:17" x14ac:dyDescent="0.25">
      <c r="A80" s="100"/>
      <c r="B80" s="190"/>
      <c r="C80" s="671" t="s">
        <v>166</v>
      </c>
      <c r="D80" s="521">
        <v>2007</v>
      </c>
      <c r="E80" s="671" t="s">
        <v>7</v>
      </c>
      <c r="F80" s="561">
        <v>63</v>
      </c>
      <c r="G80" s="561">
        <v>63</v>
      </c>
      <c r="H80" s="180">
        <f>F80+G80</f>
        <v>126</v>
      </c>
      <c r="I80" s="138"/>
      <c r="K80" s="33"/>
      <c r="L80" s="34"/>
      <c r="M80" s="35"/>
      <c r="N80" s="563"/>
      <c r="O80" s="563"/>
      <c r="P80" s="117"/>
    </row>
    <row r="81" spans="1:16" ht="13.8" thickBot="1" x14ac:dyDescent="0.3">
      <c r="A81" s="100"/>
      <c r="B81" s="190"/>
      <c r="C81" s="671"/>
      <c r="D81" s="521"/>
      <c r="E81" s="671"/>
      <c r="F81" s="521"/>
      <c r="G81" s="521"/>
      <c r="H81" s="180"/>
      <c r="K81" s="41"/>
      <c r="L81" s="42"/>
      <c r="M81" s="41"/>
      <c r="N81" s="563"/>
      <c r="O81" s="563"/>
      <c r="P81" s="117"/>
    </row>
    <row r="82" spans="1:16" ht="13.8" x14ac:dyDescent="0.25">
      <c r="A82" s="100"/>
      <c r="B82" s="407" t="s">
        <v>158</v>
      </c>
      <c r="C82" s="408"/>
      <c r="D82" s="409"/>
      <c r="E82" s="408"/>
      <c r="F82" s="409"/>
      <c r="G82" s="409"/>
      <c r="H82" s="410" t="s">
        <v>6</v>
      </c>
      <c r="K82" s="33"/>
      <c r="L82" s="34"/>
      <c r="M82" s="35"/>
      <c r="N82" s="563"/>
      <c r="O82" s="563"/>
      <c r="P82" s="117"/>
    </row>
    <row r="83" spans="1:16" ht="12" customHeight="1" x14ac:dyDescent="0.25">
      <c r="A83" s="100"/>
      <c r="B83" s="141" t="s">
        <v>17</v>
      </c>
      <c r="C83" s="666" t="s">
        <v>100</v>
      </c>
      <c r="D83" s="72">
        <v>2005</v>
      </c>
      <c r="E83" s="666" t="s">
        <v>37</v>
      </c>
      <c r="F83" s="884">
        <v>90</v>
      </c>
      <c r="G83" s="884">
        <v>88</v>
      </c>
      <c r="H83" s="835">
        <f t="shared" ref="H83:H102" si="2">F83+G83</f>
        <v>178</v>
      </c>
      <c r="K83" s="41"/>
      <c r="L83" s="42"/>
      <c r="M83" s="41"/>
      <c r="N83" s="348"/>
      <c r="O83" s="348"/>
      <c r="P83" s="117"/>
    </row>
    <row r="84" spans="1:16" ht="12" customHeight="1" x14ac:dyDescent="0.25">
      <c r="A84" s="100"/>
      <c r="B84" s="143" t="s">
        <v>19</v>
      </c>
      <c r="C84" s="680" t="s">
        <v>116</v>
      </c>
      <c r="D84" s="669">
        <v>2005</v>
      </c>
      <c r="E84" s="680" t="s">
        <v>37</v>
      </c>
      <c r="F84" s="884">
        <v>89</v>
      </c>
      <c r="G84" s="884">
        <v>88</v>
      </c>
      <c r="H84" s="835">
        <f t="shared" si="2"/>
        <v>177</v>
      </c>
      <c r="K84" s="33"/>
      <c r="L84" s="34"/>
      <c r="M84" s="33"/>
      <c r="N84" s="564"/>
      <c r="O84" s="564"/>
      <c r="P84" s="117"/>
    </row>
    <row r="85" spans="1:16" ht="12" customHeight="1" x14ac:dyDescent="0.25">
      <c r="A85" s="100"/>
      <c r="B85" s="144" t="s">
        <v>22</v>
      </c>
      <c r="C85" s="265" t="s">
        <v>194</v>
      </c>
      <c r="D85" s="49">
        <v>2004</v>
      </c>
      <c r="E85" s="666" t="s">
        <v>74</v>
      </c>
      <c r="F85" s="864">
        <v>82</v>
      </c>
      <c r="G85" s="864">
        <v>90</v>
      </c>
      <c r="H85" s="835">
        <f t="shared" si="2"/>
        <v>172</v>
      </c>
      <c r="K85" s="33"/>
      <c r="L85" s="174"/>
      <c r="M85" s="44"/>
      <c r="N85" s="564"/>
      <c r="O85" s="564"/>
      <c r="P85" s="117"/>
    </row>
    <row r="86" spans="1:16" x14ac:dyDescent="0.25">
      <c r="A86" s="100"/>
      <c r="B86" s="871">
        <v>4</v>
      </c>
      <c r="C86" s="661" t="s">
        <v>102</v>
      </c>
      <c r="D86" s="284">
        <v>2005</v>
      </c>
      <c r="E86" s="661" t="s">
        <v>37</v>
      </c>
      <c r="F86" s="883">
        <v>85</v>
      </c>
      <c r="G86" s="883">
        <v>87</v>
      </c>
      <c r="H86" s="835">
        <f t="shared" si="2"/>
        <v>172</v>
      </c>
      <c r="K86" s="41"/>
      <c r="L86" s="42"/>
      <c r="M86" s="41"/>
      <c r="N86" s="563"/>
      <c r="O86" s="563"/>
      <c r="P86" s="117"/>
    </row>
    <row r="87" spans="1:16" x14ac:dyDescent="0.25">
      <c r="B87" s="871">
        <v>5</v>
      </c>
      <c r="C87" s="663" t="s">
        <v>202</v>
      </c>
      <c r="D87" s="670">
        <v>2004</v>
      </c>
      <c r="E87" s="264" t="s">
        <v>74</v>
      </c>
      <c r="F87" s="676">
        <v>89</v>
      </c>
      <c r="G87" s="676">
        <v>83</v>
      </c>
      <c r="H87" s="835">
        <f t="shared" si="2"/>
        <v>172</v>
      </c>
      <c r="K87" s="41"/>
      <c r="L87" s="42"/>
      <c r="M87" s="41"/>
      <c r="N87" s="563"/>
      <c r="O87" s="563"/>
      <c r="P87" s="117"/>
    </row>
    <row r="88" spans="1:16" x14ac:dyDescent="0.25">
      <c r="B88" s="871">
        <v>6</v>
      </c>
      <c r="C88" s="677" t="s">
        <v>157</v>
      </c>
      <c r="D88" s="161">
        <v>2004</v>
      </c>
      <c r="E88" s="264" t="s">
        <v>74</v>
      </c>
      <c r="F88" s="667">
        <v>88</v>
      </c>
      <c r="G88" s="667">
        <v>79</v>
      </c>
      <c r="H88" s="835">
        <f t="shared" si="2"/>
        <v>167</v>
      </c>
      <c r="K88" s="41"/>
      <c r="L88" s="42"/>
      <c r="M88" s="41"/>
      <c r="N88" s="563"/>
      <c r="O88" s="563"/>
      <c r="P88" s="117"/>
    </row>
    <row r="89" spans="1:16" x14ac:dyDescent="0.25">
      <c r="B89" s="871">
        <v>7</v>
      </c>
      <c r="C89" s="660" t="s">
        <v>94</v>
      </c>
      <c r="D89" s="43">
        <v>2004</v>
      </c>
      <c r="E89" s="660" t="s">
        <v>13</v>
      </c>
      <c r="F89" s="667">
        <v>77</v>
      </c>
      <c r="G89" s="667">
        <v>85</v>
      </c>
      <c r="H89" s="835">
        <f t="shared" si="2"/>
        <v>162</v>
      </c>
      <c r="K89" s="41"/>
      <c r="L89" s="42"/>
      <c r="M89" s="41"/>
      <c r="N89" s="563"/>
      <c r="O89" s="563"/>
      <c r="P89" s="117"/>
    </row>
    <row r="90" spans="1:16" x14ac:dyDescent="0.25">
      <c r="B90" s="871">
        <v>8</v>
      </c>
      <c r="C90" s="660" t="s">
        <v>96</v>
      </c>
      <c r="D90" s="43">
        <v>2004</v>
      </c>
      <c r="E90" s="660" t="s">
        <v>13</v>
      </c>
      <c r="F90" s="667">
        <v>86</v>
      </c>
      <c r="G90" s="667">
        <v>76</v>
      </c>
      <c r="H90" s="835">
        <f t="shared" si="2"/>
        <v>162</v>
      </c>
      <c r="K90" s="41"/>
      <c r="L90" s="42"/>
      <c r="M90" s="41"/>
      <c r="N90" s="563"/>
      <c r="O90" s="563"/>
      <c r="P90" s="117"/>
    </row>
    <row r="91" spans="1:16" x14ac:dyDescent="0.25">
      <c r="B91" s="871">
        <v>9</v>
      </c>
      <c r="C91" s="663" t="s">
        <v>203</v>
      </c>
      <c r="D91" s="670">
        <v>2004</v>
      </c>
      <c r="E91" s="264" t="s">
        <v>74</v>
      </c>
      <c r="F91" s="676">
        <v>81</v>
      </c>
      <c r="G91" s="676">
        <v>77</v>
      </c>
      <c r="H91" s="835">
        <f t="shared" si="2"/>
        <v>158</v>
      </c>
      <c r="K91" s="882"/>
      <c r="L91" s="883"/>
      <c r="M91" s="883"/>
      <c r="N91" s="883"/>
      <c r="O91" s="883"/>
      <c r="P91" s="117"/>
    </row>
    <row r="92" spans="1:16" x14ac:dyDescent="0.25">
      <c r="B92" s="871">
        <v>10</v>
      </c>
      <c r="C92" s="677" t="s">
        <v>97</v>
      </c>
      <c r="D92" s="161">
        <v>2004</v>
      </c>
      <c r="E92" s="264" t="s">
        <v>7</v>
      </c>
      <c r="F92" s="883">
        <v>79</v>
      </c>
      <c r="G92" s="883">
        <v>77</v>
      </c>
      <c r="H92" s="835">
        <f t="shared" si="2"/>
        <v>156</v>
      </c>
      <c r="K92" s="882"/>
      <c r="L92" s="883"/>
      <c r="M92" s="883"/>
      <c r="N92" s="883"/>
      <c r="O92" s="883"/>
      <c r="P92" s="117"/>
    </row>
    <row r="93" spans="1:16" x14ac:dyDescent="0.25">
      <c r="B93" s="871">
        <v>11</v>
      </c>
      <c r="C93" s="264" t="s">
        <v>95</v>
      </c>
      <c r="D93" s="43">
        <v>2004</v>
      </c>
      <c r="E93" s="264" t="s">
        <v>7</v>
      </c>
      <c r="F93" s="883">
        <v>81</v>
      </c>
      <c r="G93" s="883">
        <v>75</v>
      </c>
      <c r="H93" s="835">
        <f t="shared" si="2"/>
        <v>156</v>
      </c>
      <c r="K93" s="882"/>
      <c r="L93" s="883"/>
      <c r="M93" s="883"/>
      <c r="N93" s="883"/>
      <c r="O93" s="883"/>
      <c r="P93" s="117"/>
    </row>
    <row r="94" spans="1:16" x14ac:dyDescent="0.25">
      <c r="B94" s="871">
        <v>12</v>
      </c>
      <c r="C94" s="663" t="s">
        <v>117</v>
      </c>
      <c r="D94" s="670">
        <v>2005</v>
      </c>
      <c r="E94" s="663" t="s">
        <v>37</v>
      </c>
      <c r="F94" s="883">
        <v>80</v>
      </c>
      <c r="G94" s="883">
        <v>75</v>
      </c>
      <c r="H94" s="835">
        <f t="shared" si="2"/>
        <v>155</v>
      </c>
      <c r="K94" s="882"/>
      <c r="L94" s="883"/>
      <c r="M94" s="883"/>
      <c r="N94" s="883"/>
      <c r="O94" s="883"/>
      <c r="P94" s="566"/>
    </row>
    <row r="95" spans="1:16" x14ac:dyDescent="0.25">
      <c r="B95" s="871">
        <v>13</v>
      </c>
      <c r="C95" s="264" t="s">
        <v>119</v>
      </c>
      <c r="D95" s="43">
        <v>2004</v>
      </c>
      <c r="E95" s="264" t="s">
        <v>13</v>
      </c>
      <c r="F95" s="667">
        <v>74</v>
      </c>
      <c r="G95" s="667">
        <v>77</v>
      </c>
      <c r="H95" s="835">
        <f t="shared" si="2"/>
        <v>151</v>
      </c>
      <c r="K95" s="882"/>
      <c r="L95" s="883"/>
      <c r="M95" s="883"/>
      <c r="N95" s="883"/>
      <c r="O95" s="883"/>
      <c r="P95" s="566"/>
    </row>
    <row r="96" spans="1:16" x14ac:dyDescent="0.25">
      <c r="B96" s="871">
        <v>14</v>
      </c>
      <c r="C96" s="264" t="s">
        <v>185</v>
      </c>
      <c r="D96" s="43">
        <v>2004</v>
      </c>
      <c r="E96" s="264" t="s">
        <v>7</v>
      </c>
      <c r="F96" s="883">
        <v>75</v>
      </c>
      <c r="G96" s="883">
        <v>76</v>
      </c>
      <c r="H96" s="835">
        <f t="shared" si="2"/>
        <v>151</v>
      </c>
      <c r="K96" s="882"/>
      <c r="L96" s="883"/>
      <c r="M96" s="883"/>
      <c r="N96" s="883"/>
      <c r="O96" s="883"/>
      <c r="P96" s="566"/>
    </row>
    <row r="97" spans="2:16" x14ac:dyDescent="0.25">
      <c r="B97" s="871">
        <v>15</v>
      </c>
      <c r="C97" s="663" t="s">
        <v>159</v>
      </c>
      <c r="D97" s="670">
        <v>2005</v>
      </c>
      <c r="E97" s="663" t="s">
        <v>37</v>
      </c>
      <c r="F97" s="883">
        <v>71</v>
      </c>
      <c r="G97" s="883">
        <v>73</v>
      </c>
      <c r="H97" s="835">
        <f t="shared" si="2"/>
        <v>144</v>
      </c>
      <c r="K97" s="882"/>
      <c r="L97" s="883"/>
      <c r="M97" s="883"/>
      <c r="N97" s="883"/>
      <c r="O97" s="883"/>
      <c r="P97" s="566"/>
    </row>
    <row r="98" spans="2:16" x14ac:dyDescent="0.25">
      <c r="B98" s="871">
        <v>16</v>
      </c>
      <c r="C98" s="264" t="s">
        <v>176</v>
      </c>
      <c r="D98" s="43">
        <v>2005</v>
      </c>
      <c r="E98" s="264" t="s">
        <v>74</v>
      </c>
      <c r="F98" s="667">
        <v>65</v>
      </c>
      <c r="G98" s="667">
        <v>71</v>
      </c>
      <c r="H98" s="835">
        <f t="shared" si="2"/>
        <v>136</v>
      </c>
      <c r="K98" s="882"/>
      <c r="L98" s="883"/>
      <c r="M98" s="883"/>
      <c r="N98" s="883"/>
      <c r="O98" s="883"/>
      <c r="P98" s="566"/>
    </row>
    <row r="99" spans="2:16" x14ac:dyDescent="0.25">
      <c r="B99" s="871">
        <v>17</v>
      </c>
      <c r="C99" s="661" t="s">
        <v>107</v>
      </c>
      <c r="D99" s="284">
        <v>2005</v>
      </c>
      <c r="E99" s="661" t="s">
        <v>7</v>
      </c>
      <c r="F99" s="883">
        <v>65</v>
      </c>
      <c r="G99" s="883">
        <v>71</v>
      </c>
      <c r="H99" s="835">
        <f t="shared" si="2"/>
        <v>136</v>
      </c>
      <c r="K99" s="882"/>
      <c r="L99" s="883"/>
      <c r="M99" s="883"/>
      <c r="N99" s="883"/>
      <c r="O99" s="883"/>
      <c r="P99" s="566"/>
    </row>
    <row r="100" spans="2:16" ht="12" customHeight="1" x14ac:dyDescent="0.25">
      <c r="B100" s="871">
        <v>18</v>
      </c>
      <c r="C100" s="661" t="s">
        <v>106</v>
      </c>
      <c r="D100" s="284">
        <v>2005</v>
      </c>
      <c r="E100" s="661" t="s">
        <v>7</v>
      </c>
      <c r="F100" s="883">
        <v>57</v>
      </c>
      <c r="G100" s="883">
        <v>78</v>
      </c>
      <c r="H100" s="835">
        <f t="shared" si="2"/>
        <v>135</v>
      </c>
      <c r="K100" s="882"/>
      <c r="L100" s="883"/>
      <c r="M100" s="883"/>
      <c r="N100" s="883"/>
      <c r="O100" s="883"/>
      <c r="P100" s="566"/>
    </row>
    <row r="101" spans="2:16" ht="15.75" customHeight="1" x14ac:dyDescent="0.25">
      <c r="B101" s="871">
        <v>19</v>
      </c>
      <c r="C101" s="661" t="s">
        <v>103</v>
      </c>
      <c r="D101" s="284">
        <v>2005</v>
      </c>
      <c r="E101" s="661" t="s">
        <v>7</v>
      </c>
      <c r="F101" s="883">
        <v>51</v>
      </c>
      <c r="G101" s="883">
        <v>71</v>
      </c>
      <c r="H101" s="835">
        <f t="shared" si="2"/>
        <v>122</v>
      </c>
      <c r="K101" s="882"/>
      <c r="L101" s="883"/>
      <c r="M101" s="883"/>
      <c r="N101" s="883"/>
      <c r="O101" s="883"/>
      <c r="P101" s="117"/>
    </row>
    <row r="102" spans="2:16" ht="15.75" customHeight="1" x14ac:dyDescent="0.25">
      <c r="B102" s="871">
        <v>20</v>
      </c>
      <c r="C102" s="663" t="s">
        <v>98</v>
      </c>
      <c r="D102" s="670">
        <v>2005</v>
      </c>
      <c r="E102" s="663" t="s">
        <v>7</v>
      </c>
      <c r="F102" s="883">
        <v>43</v>
      </c>
      <c r="G102" s="883">
        <v>47</v>
      </c>
      <c r="H102" s="835">
        <f t="shared" si="2"/>
        <v>90</v>
      </c>
      <c r="K102" s="882"/>
      <c r="L102" s="883"/>
      <c r="M102" s="883"/>
      <c r="N102" s="883"/>
      <c r="O102" s="883"/>
    </row>
    <row r="103" spans="2:16" ht="15.75" customHeight="1" x14ac:dyDescent="0.25">
      <c r="B103" s="871"/>
      <c r="C103" s="677" t="s">
        <v>173</v>
      </c>
      <c r="D103" s="161">
        <v>2005</v>
      </c>
      <c r="E103" s="677" t="s">
        <v>41</v>
      </c>
      <c r="F103" s="668"/>
      <c r="G103" s="668"/>
      <c r="H103" s="835" t="s">
        <v>49</v>
      </c>
      <c r="N103" s="87"/>
      <c r="O103" s="87"/>
    </row>
    <row r="104" spans="2:16" ht="15.75" customHeight="1" x14ac:dyDescent="0.25">
      <c r="B104" s="871"/>
      <c r="C104" s="663" t="s">
        <v>193</v>
      </c>
      <c r="D104" s="670">
        <v>2005</v>
      </c>
      <c r="E104" s="663" t="s">
        <v>7</v>
      </c>
      <c r="F104" s="676"/>
      <c r="G104" s="676"/>
      <c r="H104" s="835" t="s">
        <v>49</v>
      </c>
      <c r="K104" s="894"/>
      <c r="L104" s="36"/>
      <c r="M104" s="36"/>
      <c r="N104" s="36"/>
      <c r="O104" s="36"/>
      <c r="P104" s="140"/>
    </row>
    <row r="105" spans="2:16" ht="15.75" customHeight="1" x14ac:dyDescent="0.25">
      <c r="B105" s="871"/>
      <c r="C105" s="899" t="s">
        <v>160</v>
      </c>
      <c r="D105" s="900">
        <v>2005</v>
      </c>
      <c r="E105" s="899" t="s">
        <v>7</v>
      </c>
      <c r="F105" s="676"/>
      <c r="G105" s="676"/>
      <c r="H105" s="835" t="s">
        <v>49</v>
      </c>
      <c r="K105" s="894"/>
      <c r="L105" s="36"/>
      <c r="M105" s="36"/>
      <c r="N105" s="36"/>
      <c r="O105" s="36"/>
      <c r="P105" s="140"/>
    </row>
    <row r="106" spans="2:16" ht="15.75" customHeight="1" x14ac:dyDescent="0.25">
      <c r="B106" s="436" t="s">
        <v>46</v>
      </c>
      <c r="C106" s="437"/>
      <c r="D106" s="438"/>
      <c r="E106" s="437"/>
      <c r="F106" s="438"/>
      <c r="G106" s="438"/>
      <c r="H106" s="439"/>
      <c r="K106" s="894"/>
      <c r="L106" s="36"/>
      <c r="M106" s="36"/>
      <c r="N106" s="36"/>
      <c r="O106" s="36"/>
      <c r="P106" s="140"/>
    </row>
    <row r="107" spans="2:16" x14ac:dyDescent="0.25">
      <c r="B107" s="440" t="s">
        <v>17</v>
      </c>
      <c r="C107" s="384" t="s">
        <v>37</v>
      </c>
      <c r="D107" s="384"/>
      <c r="E107" s="384"/>
      <c r="F107" s="385"/>
      <c r="G107" s="385"/>
      <c r="H107" s="387">
        <f>SUM(H108:H110)</f>
        <v>527</v>
      </c>
      <c r="K107" s="894"/>
      <c r="L107" s="36"/>
      <c r="M107" s="36"/>
      <c r="N107" s="36"/>
      <c r="O107" s="36"/>
      <c r="P107" s="140"/>
    </row>
    <row r="108" spans="2:16" x14ac:dyDescent="0.25">
      <c r="B108" s="179"/>
      <c r="C108" s="77" t="s">
        <v>100</v>
      </c>
      <c r="D108" s="78">
        <v>2005</v>
      </c>
      <c r="E108" s="77" t="s">
        <v>37</v>
      </c>
      <c r="F108" s="561">
        <v>90</v>
      </c>
      <c r="G108" s="561">
        <v>88</v>
      </c>
      <c r="H108" s="391">
        <f>F108+G108</f>
        <v>178</v>
      </c>
      <c r="K108" s="44"/>
      <c r="L108" s="34"/>
      <c r="M108" s="44"/>
      <c r="N108" s="34"/>
      <c r="O108" s="34"/>
      <c r="P108" s="117"/>
    </row>
    <row r="109" spans="2:16" x14ac:dyDescent="0.25">
      <c r="B109" s="179"/>
      <c r="C109" s="671" t="s">
        <v>116</v>
      </c>
      <c r="D109" s="521">
        <v>2005</v>
      </c>
      <c r="E109" s="671" t="s">
        <v>37</v>
      </c>
      <c r="F109" s="561">
        <v>89</v>
      </c>
      <c r="G109" s="561">
        <v>88</v>
      </c>
      <c r="H109" s="391">
        <f>F109+G109</f>
        <v>177</v>
      </c>
      <c r="K109" s="44"/>
      <c r="L109" s="34"/>
      <c r="M109" s="44"/>
      <c r="N109" s="34"/>
      <c r="O109" s="34"/>
      <c r="P109" s="117"/>
    </row>
    <row r="110" spans="2:16" x14ac:dyDescent="0.25">
      <c r="B110" s="179"/>
      <c r="C110" s="77" t="s">
        <v>102</v>
      </c>
      <c r="D110" s="78">
        <v>2005</v>
      </c>
      <c r="E110" s="77" t="s">
        <v>37</v>
      </c>
      <c r="F110" s="561">
        <v>85</v>
      </c>
      <c r="G110" s="561">
        <v>87</v>
      </c>
      <c r="H110" s="391">
        <f>F110+G110</f>
        <v>172</v>
      </c>
      <c r="K110" s="33"/>
      <c r="L110" s="34"/>
      <c r="M110" s="33"/>
      <c r="N110" s="34"/>
      <c r="O110" s="34"/>
      <c r="P110" s="117"/>
    </row>
    <row r="111" spans="2:16" x14ac:dyDescent="0.25">
      <c r="B111" s="179"/>
      <c r="C111" s="45"/>
      <c r="D111" s="46"/>
      <c r="E111" s="45"/>
      <c r="F111" s="46"/>
      <c r="G111" s="46"/>
      <c r="H111" s="180"/>
      <c r="K111" s="33"/>
      <c r="L111" s="34"/>
      <c r="M111" s="41"/>
      <c r="N111" s="42"/>
      <c r="O111" s="42"/>
      <c r="P111" s="117"/>
    </row>
    <row r="112" spans="2:16" x14ac:dyDescent="0.25">
      <c r="B112" s="386" t="s">
        <v>19</v>
      </c>
      <c r="C112" s="384" t="s">
        <v>74</v>
      </c>
      <c r="D112" s="384"/>
      <c r="E112" s="384"/>
      <c r="F112" s="385"/>
      <c r="G112" s="385"/>
      <c r="H112" s="387">
        <f>SUM(H113:H115)</f>
        <v>511</v>
      </c>
      <c r="K112" s="792"/>
      <c r="L112" s="348"/>
      <c r="M112" s="33"/>
      <c r="N112" s="348"/>
      <c r="O112" s="348"/>
      <c r="P112" s="117"/>
    </row>
    <row r="113" spans="2:18" x14ac:dyDescent="0.25">
      <c r="B113" s="179"/>
      <c r="C113" s="33" t="s">
        <v>194</v>
      </c>
      <c r="D113" s="34">
        <v>2004</v>
      </c>
      <c r="E113" s="77" t="s">
        <v>74</v>
      </c>
      <c r="F113" s="42">
        <v>82</v>
      </c>
      <c r="G113" s="42">
        <v>90</v>
      </c>
      <c r="H113" s="391">
        <f>F113+G113</f>
        <v>172</v>
      </c>
      <c r="K113" s="33"/>
      <c r="L113" s="34"/>
      <c r="M113" s="33"/>
      <c r="N113" s="34"/>
      <c r="O113" s="34"/>
      <c r="P113" s="117"/>
    </row>
    <row r="114" spans="2:18" x14ac:dyDescent="0.25">
      <c r="B114" s="179"/>
      <c r="C114" s="671" t="s">
        <v>202</v>
      </c>
      <c r="D114" s="521">
        <v>2004</v>
      </c>
      <c r="E114" s="45" t="s">
        <v>74</v>
      </c>
      <c r="F114" s="521">
        <v>89</v>
      </c>
      <c r="G114" s="521">
        <v>83</v>
      </c>
      <c r="H114" s="391">
        <f>F114+G114</f>
        <v>172</v>
      </c>
      <c r="K114" s="792"/>
      <c r="L114" s="348"/>
      <c r="M114" s="33"/>
      <c r="N114" s="348"/>
      <c r="O114" s="348"/>
      <c r="P114" s="117"/>
    </row>
    <row r="115" spans="2:18" x14ac:dyDescent="0.25">
      <c r="B115" s="179"/>
      <c r="C115" s="33" t="s">
        <v>157</v>
      </c>
      <c r="D115" s="34">
        <v>2004</v>
      </c>
      <c r="E115" s="45" t="s">
        <v>74</v>
      </c>
      <c r="F115" s="46">
        <v>88</v>
      </c>
      <c r="G115" s="46">
        <v>79</v>
      </c>
      <c r="H115" s="391">
        <f>F115+G115</f>
        <v>167</v>
      </c>
      <c r="K115" s="33"/>
      <c r="L115" s="34"/>
      <c r="M115" s="33"/>
      <c r="N115" s="34"/>
      <c r="O115" s="34"/>
      <c r="P115" s="117"/>
    </row>
    <row r="116" spans="2:18" x14ac:dyDescent="0.25">
      <c r="B116" s="179"/>
      <c r="C116" s="45"/>
      <c r="D116" s="46"/>
      <c r="E116" s="45"/>
      <c r="F116" s="46"/>
      <c r="G116" s="46"/>
      <c r="H116" s="180"/>
      <c r="K116" s="895"/>
      <c r="L116" s="87"/>
      <c r="M116" s="87"/>
      <c r="N116" s="87"/>
      <c r="O116" s="87"/>
      <c r="P116" s="140"/>
    </row>
    <row r="117" spans="2:18" x14ac:dyDescent="0.25">
      <c r="B117" s="440" t="s">
        <v>22</v>
      </c>
      <c r="C117" s="384" t="s">
        <v>13</v>
      </c>
      <c r="D117" s="384"/>
      <c r="E117" s="384"/>
      <c r="F117" s="385"/>
      <c r="G117" s="385"/>
      <c r="H117" s="387">
        <f>SUM(H118:H120)</f>
        <v>475</v>
      </c>
      <c r="J117" s="114"/>
      <c r="K117" s="901"/>
      <c r="L117" s="70"/>
      <c r="M117" s="70"/>
      <c r="N117" s="70"/>
      <c r="O117" s="69"/>
      <c r="P117" s="69"/>
      <c r="Q117" s="69"/>
    </row>
    <row r="118" spans="2:18" x14ac:dyDescent="0.25">
      <c r="B118" s="179"/>
      <c r="C118" s="53" t="s">
        <v>94</v>
      </c>
      <c r="D118" s="46">
        <v>2004</v>
      </c>
      <c r="E118" s="53" t="s">
        <v>13</v>
      </c>
      <c r="F118" s="46">
        <v>77</v>
      </c>
      <c r="G118" s="46">
        <v>85</v>
      </c>
      <c r="H118" s="391">
        <f>F118+G118</f>
        <v>162</v>
      </c>
      <c r="J118" s="114"/>
      <c r="K118" s="55"/>
      <c r="L118" s="677"/>
      <c r="M118" s="161"/>
      <c r="N118" s="677"/>
      <c r="O118" s="888"/>
      <c r="P118" s="888"/>
      <c r="Q118" s="479"/>
    </row>
    <row r="119" spans="2:18" x14ac:dyDescent="0.25">
      <c r="B119" s="179"/>
      <c r="C119" s="53" t="s">
        <v>96</v>
      </c>
      <c r="D119" s="46">
        <v>2004</v>
      </c>
      <c r="E119" s="53" t="s">
        <v>13</v>
      </c>
      <c r="F119" s="46">
        <v>86</v>
      </c>
      <c r="G119" s="46">
        <v>76</v>
      </c>
      <c r="H119" s="391">
        <f>F119+G119</f>
        <v>162</v>
      </c>
      <c r="J119" s="114"/>
      <c r="K119" s="55"/>
      <c r="L119" s="677"/>
      <c r="M119" s="161"/>
      <c r="N119" s="677"/>
      <c r="O119" s="888"/>
      <c r="P119" s="888"/>
      <c r="Q119" s="479"/>
    </row>
    <row r="120" spans="2:18" x14ac:dyDescent="0.25">
      <c r="B120" s="179"/>
      <c r="C120" s="45" t="s">
        <v>119</v>
      </c>
      <c r="D120" s="46">
        <v>2004</v>
      </c>
      <c r="E120" s="45" t="s">
        <v>13</v>
      </c>
      <c r="F120" s="46">
        <v>74</v>
      </c>
      <c r="G120" s="46">
        <v>77</v>
      </c>
      <c r="H120" s="391">
        <f>F120+G120</f>
        <v>151</v>
      </c>
      <c r="J120" s="114"/>
      <c r="K120" s="55"/>
      <c r="L120" s="677"/>
      <c r="M120" s="161"/>
      <c r="N120" s="677"/>
      <c r="O120" s="888"/>
      <c r="P120" s="888"/>
      <c r="Q120" s="479"/>
      <c r="R120" s="114"/>
    </row>
    <row r="121" spans="2:18" x14ac:dyDescent="0.25">
      <c r="B121" s="179"/>
      <c r="C121" s="671"/>
      <c r="D121" s="521"/>
      <c r="E121" s="671"/>
      <c r="F121" s="521"/>
      <c r="G121" s="521"/>
      <c r="H121" s="391"/>
      <c r="K121" s="44"/>
      <c r="L121" s="34"/>
      <c r="M121" s="44"/>
      <c r="N121" s="348"/>
      <c r="O121" s="348"/>
      <c r="P121" s="117"/>
      <c r="R121" s="114"/>
    </row>
    <row r="122" spans="2:18" x14ac:dyDescent="0.25">
      <c r="B122" s="386" t="s">
        <v>23</v>
      </c>
      <c r="C122" s="384" t="s">
        <v>7</v>
      </c>
      <c r="D122" s="384"/>
      <c r="E122" s="384"/>
      <c r="F122" s="385"/>
      <c r="G122" s="385"/>
      <c r="H122" s="387">
        <f>SUM(H123:H125)</f>
        <v>463</v>
      </c>
      <c r="K122" s="44"/>
      <c r="L122" s="34"/>
      <c r="M122" s="44"/>
      <c r="N122" s="348"/>
      <c r="O122" s="348"/>
      <c r="P122" s="117"/>
      <c r="R122" s="114"/>
    </row>
    <row r="123" spans="2:18" x14ac:dyDescent="0.25">
      <c r="B123" s="179"/>
      <c r="C123" s="677" t="s">
        <v>97</v>
      </c>
      <c r="D123" s="161">
        <v>2004</v>
      </c>
      <c r="E123" s="264" t="s">
        <v>7</v>
      </c>
      <c r="F123" s="883">
        <v>79</v>
      </c>
      <c r="G123" s="883">
        <v>77</v>
      </c>
      <c r="H123" s="391">
        <f>F123+G123</f>
        <v>156</v>
      </c>
      <c r="K123" s="44"/>
      <c r="L123" s="34"/>
      <c r="M123" s="44"/>
      <c r="N123" s="348"/>
      <c r="O123" s="348"/>
      <c r="P123" s="117"/>
      <c r="R123" s="114"/>
    </row>
    <row r="124" spans="2:18" x14ac:dyDescent="0.25">
      <c r="B124" s="179"/>
      <c r="C124" s="264" t="s">
        <v>95</v>
      </c>
      <c r="D124" s="43">
        <v>2004</v>
      </c>
      <c r="E124" s="264" t="s">
        <v>7</v>
      </c>
      <c r="F124" s="883">
        <v>81</v>
      </c>
      <c r="G124" s="883">
        <v>75</v>
      </c>
      <c r="H124" s="391">
        <f>F124+G124</f>
        <v>156</v>
      </c>
      <c r="K124" s="44"/>
      <c r="L124" s="34"/>
      <c r="M124" s="44"/>
      <c r="N124" s="348"/>
      <c r="O124" s="348"/>
      <c r="P124" s="117"/>
      <c r="R124" s="114"/>
    </row>
    <row r="125" spans="2:18" x14ac:dyDescent="0.25">
      <c r="B125" s="179"/>
      <c r="C125" s="264" t="s">
        <v>185</v>
      </c>
      <c r="D125" s="43">
        <v>2004</v>
      </c>
      <c r="E125" s="264" t="s">
        <v>7</v>
      </c>
      <c r="F125" s="883">
        <v>75</v>
      </c>
      <c r="G125" s="883">
        <v>76</v>
      </c>
      <c r="H125" s="391">
        <f>F125+G125</f>
        <v>151</v>
      </c>
      <c r="K125" s="44"/>
      <c r="L125" s="34"/>
      <c r="M125" s="44"/>
      <c r="N125" s="348"/>
      <c r="O125" s="348"/>
      <c r="P125" s="117"/>
      <c r="R125" s="114"/>
    </row>
    <row r="126" spans="2:18" ht="13.8" thickBot="1" x14ac:dyDescent="0.3">
      <c r="B126" s="181"/>
      <c r="C126" s="197"/>
      <c r="D126" s="195"/>
      <c r="E126" s="197"/>
      <c r="F126" s="198"/>
      <c r="G126" s="198"/>
      <c r="H126" s="185"/>
      <c r="K126" s="44"/>
      <c r="L126" s="34"/>
      <c r="M126" s="44"/>
      <c r="N126" s="348"/>
      <c r="O126" s="348"/>
      <c r="P126" s="117"/>
      <c r="R126" s="114"/>
    </row>
    <row r="127" spans="2:18" ht="13.8" thickBot="1" x14ac:dyDescent="0.3">
      <c r="B127" s="1"/>
      <c r="C127" s="45"/>
      <c r="D127" s="46"/>
      <c r="E127" s="45"/>
      <c r="F127" s="46"/>
      <c r="G127" s="46"/>
      <c r="H127" s="78"/>
      <c r="K127" s="44"/>
      <c r="L127" s="36"/>
      <c r="M127" s="33"/>
      <c r="N127" s="348"/>
      <c r="O127" s="348"/>
      <c r="P127" s="117"/>
      <c r="R127" s="114"/>
    </row>
    <row r="128" spans="2:18" ht="13.8" x14ac:dyDescent="0.25">
      <c r="B128" s="395" t="s">
        <v>161</v>
      </c>
      <c r="C128" s="396"/>
      <c r="D128" s="397"/>
      <c r="E128" s="398"/>
      <c r="F128" s="397"/>
      <c r="G128" s="397"/>
      <c r="H128" s="399" t="s">
        <v>6</v>
      </c>
      <c r="K128" s="33"/>
      <c r="L128" s="34"/>
      <c r="M128" s="44"/>
      <c r="N128" s="563"/>
      <c r="O128" s="563"/>
      <c r="P128" s="117"/>
      <c r="R128" s="114"/>
    </row>
    <row r="129" spans="2:18" x14ac:dyDescent="0.25">
      <c r="B129" s="733" t="s">
        <v>17</v>
      </c>
      <c r="C129" s="664" t="s">
        <v>93</v>
      </c>
      <c r="D129" s="49">
        <v>2005</v>
      </c>
      <c r="E129" s="664" t="s">
        <v>13</v>
      </c>
      <c r="F129" s="771">
        <v>84</v>
      </c>
      <c r="G129" s="771">
        <v>83</v>
      </c>
      <c r="H129" s="191">
        <f t="shared" ref="H129:H135" si="3">F129+G129</f>
        <v>167</v>
      </c>
      <c r="K129" s="33"/>
      <c r="L129" s="34"/>
      <c r="M129" s="44"/>
      <c r="N129" s="563"/>
      <c r="O129" s="563"/>
      <c r="P129" s="117"/>
      <c r="R129" s="114"/>
    </row>
    <row r="130" spans="2:18" x14ac:dyDescent="0.25">
      <c r="B130" s="734" t="s">
        <v>19</v>
      </c>
      <c r="C130" s="680" t="s">
        <v>169</v>
      </c>
      <c r="D130" s="669">
        <v>2005</v>
      </c>
      <c r="E130" s="680" t="s">
        <v>37</v>
      </c>
      <c r="F130" s="883">
        <v>76</v>
      </c>
      <c r="G130" s="883">
        <v>80</v>
      </c>
      <c r="H130" s="191">
        <f t="shared" si="3"/>
        <v>156</v>
      </c>
      <c r="K130" s="882"/>
      <c r="L130" s="883"/>
      <c r="M130" s="883"/>
      <c r="N130" s="883"/>
      <c r="O130" s="883"/>
      <c r="P130" s="117"/>
      <c r="R130" s="114"/>
    </row>
    <row r="131" spans="2:18" x14ac:dyDescent="0.25">
      <c r="B131" s="881" t="s">
        <v>22</v>
      </c>
      <c r="C131" s="264" t="s">
        <v>96</v>
      </c>
      <c r="D131" s="161">
        <v>2004</v>
      </c>
      <c r="E131" s="264" t="s">
        <v>13</v>
      </c>
      <c r="F131" s="668">
        <v>77</v>
      </c>
      <c r="G131" s="668">
        <v>74</v>
      </c>
      <c r="H131" s="191">
        <f t="shared" si="3"/>
        <v>151</v>
      </c>
      <c r="K131" s="33"/>
      <c r="L131" s="34"/>
      <c r="M131" s="33"/>
      <c r="N131" s="42"/>
      <c r="O131" s="42"/>
      <c r="P131" s="117"/>
      <c r="R131" s="114"/>
    </row>
    <row r="132" spans="2:18" x14ac:dyDescent="0.25">
      <c r="B132" s="872">
        <v>4</v>
      </c>
      <c r="C132" s="264" t="s">
        <v>203</v>
      </c>
      <c r="D132" s="161">
        <v>2004</v>
      </c>
      <c r="E132" s="264" t="s">
        <v>74</v>
      </c>
      <c r="F132" s="668">
        <v>65</v>
      </c>
      <c r="G132" s="668">
        <v>78</v>
      </c>
      <c r="H132" s="191">
        <f t="shared" si="3"/>
        <v>143</v>
      </c>
      <c r="K132" s="33"/>
      <c r="L132" s="34"/>
      <c r="M132" s="41"/>
      <c r="N132" s="42"/>
      <c r="O132" s="42"/>
      <c r="P132" s="117"/>
      <c r="R132" s="114"/>
    </row>
    <row r="133" spans="2:18" x14ac:dyDescent="0.25">
      <c r="B133" s="872">
        <v>5</v>
      </c>
      <c r="C133" s="264" t="s">
        <v>194</v>
      </c>
      <c r="D133" s="161">
        <v>2004</v>
      </c>
      <c r="E133" s="264" t="s">
        <v>74</v>
      </c>
      <c r="F133" s="668">
        <v>64</v>
      </c>
      <c r="G133" s="668">
        <v>70</v>
      </c>
      <c r="H133" s="191">
        <f t="shared" si="3"/>
        <v>134</v>
      </c>
      <c r="K133" s="33"/>
      <c r="L133" s="34"/>
      <c r="M133" s="41"/>
      <c r="N133" s="42"/>
      <c r="O133" s="42"/>
      <c r="P133" s="117"/>
      <c r="R133" s="114"/>
    </row>
    <row r="134" spans="2:18" x14ac:dyDescent="0.25">
      <c r="B134" s="872">
        <v>6</v>
      </c>
      <c r="C134" s="264" t="s">
        <v>121</v>
      </c>
      <c r="D134" s="161">
        <v>2004</v>
      </c>
      <c r="E134" s="264" t="s">
        <v>74</v>
      </c>
      <c r="F134" s="668">
        <v>56</v>
      </c>
      <c r="G134" s="668">
        <v>53</v>
      </c>
      <c r="H134" s="191">
        <f t="shared" si="3"/>
        <v>109</v>
      </c>
      <c r="K134" s="33"/>
      <c r="L134" s="34"/>
      <c r="M134" s="41"/>
      <c r="N134" s="42"/>
      <c r="O134" s="42"/>
      <c r="P134" s="117"/>
      <c r="R134" s="114"/>
    </row>
    <row r="135" spans="2:18" x14ac:dyDescent="0.25">
      <c r="B135" s="872">
        <v>7</v>
      </c>
      <c r="C135" s="663" t="s">
        <v>115</v>
      </c>
      <c r="D135" s="670">
        <v>2006</v>
      </c>
      <c r="E135" s="663" t="s">
        <v>13</v>
      </c>
      <c r="F135" s="676">
        <v>42</v>
      </c>
      <c r="G135" s="676">
        <v>38</v>
      </c>
      <c r="H135" s="191">
        <f t="shared" si="3"/>
        <v>80</v>
      </c>
      <c r="K135" s="33"/>
      <c r="L135" s="34"/>
      <c r="M135" s="41"/>
      <c r="N135" s="42"/>
      <c r="O135" s="42"/>
      <c r="P135" s="117"/>
      <c r="R135" s="114"/>
    </row>
    <row r="136" spans="2:18" x14ac:dyDescent="0.25">
      <c r="B136" s="872"/>
      <c r="C136" s="264" t="s">
        <v>92</v>
      </c>
      <c r="D136" s="161">
        <v>2004</v>
      </c>
      <c r="E136" s="264" t="s">
        <v>13</v>
      </c>
      <c r="F136" s="668"/>
      <c r="G136" s="771"/>
      <c r="H136" s="191" t="s">
        <v>49</v>
      </c>
      <c r="K136" s="33"/>
      <c r="L136" s="34"/>
      <c r="M136" s="33"/>
      <c r="N136" s="348"/>
      <c r="O136" s="348"/>
      <c r="P136" s="117"/>
      <c r="R136" s="114"/>
    </row>
    <row r="137" spans="2:18" x14ac:dyDescent="0.25">
      <c r="B137" s="392" t="s">
        <v>46</v>
      </c>
      <c r="C137" s="393"/>
      <c r="D137" s="383"/>
      <c r="E137" s="393"/>
      <c r="F137" s="383"/>
      <c r="G137" s="383"/>
      <c r="H137" s="394"/>
      <c r="K137" s="33"/>
      <c r="L137" s="34"/>
      <c r="M137" s="41"/>
      <c r="N137" s="42"/>
      <c r="O137" s="42"/>
      <c r="P137" s="117"/>
      <c r="R137" s="114"/>
    </row>
    <row r="138" spans="2:18" ht="13.5" customHeight="1" x14ac:dyDescent="0.25">
      <c r="B138" s="386" t="s">
        <v>17</v>
      </c>
      <c r="C138" s="384" t="s">
        <v>13</v>
      </c>
      <c r="D138" s="384"/>
      <c r="E138" s="384"/>
      <c r="F138" s="385"/>
      <c r="G138" s="385"/>
      <c r="H138" s="387">
        <f>SUM(H139:H141)</f>
        <v>398</v>
      </c>
      <c r="K138" s="33"/>
      <c r="L138" s="34"/>
      <c r="M138" s="33"/>
      <c r="N138" s="42"/>
      <c r="O138" s="42"/>
      <c r="P138" s="31"/>
      <c r="R138" s="114"/>
    </row>
    <row r="139" spans="2:18" ht="13.5" customHeight="1" x14ac:dyDescent="0.25">
      <c r="B139" s="179"/>
      <c r="C139" s="45" t="s">
        <v>93</v>
      </c>
      <c r="D139" s="34">
        <v>2005</v>
      </c>
      <c r="E139" s="45" t="s">
        <v>13</v>
      </c>
      <c r="F139" s="78">
        <v>84</v>
      </c>
      <c r="G139" s="78">
        <v>83</v>
      </c>
      <c r="H139" s="391">
        <f>F139+G139</f>
        <v>167</v>
      </c>
      <c r="K139" s="33"/>
      <c r="L139" s="34"/>
      <c r="M139" s="33"/>
      <c r="N139" s="42"/>
      <c r="O139" s="42"/>
      <c r="P139" s="31"/>
      <c r="R139" s="114"/>
    </row>
    <row r="140" spans="2:18" ht="13.5" customHeight="1" x14ac:dyDescent="0.25">
      <c r="B140" s="179"/>
      <c r="C140" s="45" t="s">
        <v>96</v>
      </c>
      <c r="D140" s="34">
        <v>2004</v>
      </c>
      <c r="E140" s="45" t="s">
        <v>13</v>
      </c>
      <c r="F140" s="78">
        <v>77</v>
      </c>
      <c r="G140" s="78">
        <v>74</v>
      </c>
      <c r="H140" s="391">
        <f>F140+G140</f>
        <v>151</v>
      </c>
      <c r="K140" s="792"/>
      <c r="L140" s="348"/>
      <c r="M140" s="792"/>
      <c r="N140" s="348"/>
      <c r="O140" s="348"/>
      <c r="P140" s="31"/>
      <c r="R140" s="114"/>
    </row>
    <row r="141" spans="2:18" ht="13.5" customHeight="1" x14ac:dyDescent="0.25">
      <c r="B141" s="179"/>
      <c r="C141" s="671" t="s">
        <v>115</v>
      </c>
      <c r="D141" s="521">
        <v>2006</v>
      </c>
      <c r="E141" s="671" t="s">
        <v>13</v>
      </c>
      <c r="F141" s="521">
        <v>42</v>
      </c>
      <c r="G141" s="521">
        <v>38</v>
      </c>
      <c r="H141" s="391">
        <f>F141+G141</f>
        <v>80</v>
      </c>
      <c r="K141" s="33"/>
      <c r="L141" s="34"/>
      <c r="M141" s="33"/>
      <c r="N141" s="42"/>
      <c r="O141" s="42"/>
      <c r="P141" s="31"/>
      <c r="R141" s="114"/>
    </row>
    <row r="142" spans="2:18" x14ac:dyDescent="0.25">
      <c r="B142" s="876"/>
      <c r="C142" s="70"/>
      <c r="D142" s="70"/>
      <c r="E142" s="70"/>
      <c r="F142" s="69"/>
      <c r="G142" s="69"/>
      <c r="H142" s="877"/>
      <c r="K142" s="792"/>
      <c r="L142" s="348"/>
      <c r="M142" s="792"/>
      <c r="N142" s="34"/>
      <c r="O142" s="34"/>
      <c r="P142" s="31"/>
    </row>
    <row r="143" spans="2:18" x14ac:dyDescent="0.25">
      <c r="B143" s="386" t="s">
        <v>17</v>
      </c>
      <c r="C143" s="384" t="s">
        <v>74</v>
      </c>
      <c r="D143" s="384"/>
      <c r="E143" s="384"/>
      <c r="F143" s="385"/>
      <c r="G143" s="385"/>
      <c r="H143" s="387">
        <f>SUM(H144:H146)</f>
        <v>386</v>
      </c>
      <c r="K143" s="33"/>
      <c r="L143" s="34"/>
      <c r="M143" s="33"/>
      <c r="N143" s="42"/>
      <c r="O143" s="42"/>
      <c r="P143" s="31"/>
    </row>
    <row r="144" spans="2:18" x14ac:dyDescent="0.25">
      <c r="B144" s="179"/>
      <c r="C144" s="45" t="s">
        <v>203</v>
      </c>
      <c r="D144" s="34">
        <v>2004</v>
      </c>
      <c r="E144" s="45" t="s">
        <v>74</v>
      </c>
      <c r="F144" s="78">
        <v>65</v>
      </c>
      <c r="G144" s="78">
        <v>78</v>
      </c>
      <c r="H144" s="391">
        <f>F144+G144</f>
        <v>143</v>
      </c>
      <c r="K144" s="33"/>
      <c r="L144" s="34"/>
      <c r="M144" s="33"/>
      <c r="N144" s="42"/>
      <c r="O144" s="42"/>
      <c r="P144" s="31"/>
    </row>
    <row r="145" spans="2:16" x14ac:dyDescent="0.25">
      <c r="B145" s="179"/>
      <c r="C145" s="45" t="s">
        <v>194</v>
      </c>
      <c r="D145" s="34">
        <v>2004</v>
      </c>
      <c r="E145" s="45" t="s">
        <v>74</v>
      </c>
      <c r="F145" s="78">
        <v>64</v>
      </c>
      <c r="G145" s="78">
        <v>70</v>
      </c>
      <c r="H145" s="391">
        <f>F145+G145</f>
        <v>134</v>
      </c>
      <c r="K145" s="33"/>
      <c r="L145" s="34"/>
      <c r="M145" s="33"/>
      <c r="N145" s="42"/>
      <c r="O145" s="42"/>
      <c r="P145" s="31"/>
    </row>
    <row r="146" spans="2:16" x14ac:dyDescent="0.25">
      <c r="B146" s="179"/>
      <c r="C146" s="45" t="s">
        <v>121</v>
      </c>
      <c r="D146" s="34">
        <v>2004</v>
      </c>
      <c r="E146" s="45" t="s">
        <v>74</v>
      </c>
      <c r="F146" s="78">
        <v>56</v>
      </c>
      <c r="G146" s="78">
        <v>53</v>
      </c>
      <c r="H146" s="391">
        <f>F146+G146</f>
        <v>109</v>
      </c>
      <c r="K146" s="33"/>
      <c r="L146" s="34"/>
      <c r="M146" s="33"/>
      <c r="N146" s="42"/>
      <c r="O146" s="42"/>
      <c r="P146" s="31"/>
    </row>
    <row r="147" spans="2:16" ht="13.8" thickBot="1" x14ac:dyDescent="0.3">
      <c r="B147" s="878"/>
      <c r="C147" s="205"/>
      <c r="D147" s="205"/>
      <c r="E147" s="205"/>
      <c r="F147" s="879"/>
      <c r="G147" s="879"/>
      <c r="H147" s="880"/>
      <c r="K147" s="33"/>
      <c r="L147" s="34"/>
      <c r="M147" s="33"/>
      <c r="N147" s="42"/>
      <c r="O147" s="42"/>
      <c r="P147" s="31"/>
    </row>
    <row r="148" spans="2:16" x14ac:dyDescent="0.25">
      <c r="B148" s="55"/>
      <c r="C148" s="33"/>
      <c r="D148" s="34"/>
      <c r="E148" s="33"/>
      <c r="F148" s="42"/>
      <c r="G148" s="42"/>
      <c r="H148" s="42"/>
      <c r="K148" s="33"/>
      <c r="L148" s="34"/>
      <c r="M148" s="33"/>
      <c r="N148" s="42"/>
      <c r="O148" s="42"/>
      <c r="P148" s="31"/>
    </row>
    <row r="149" spans="2:16" x14ac:dyDescent="0.25">
      <c r="B149" s="55"/>
      <c r="C149" s="33"/>
      <c r="D149" s="34"/>
      <c r="E149" s="33"/>
      <c r="F149" s="42"/>
      <c r="G149" s="42"/>
      <c r="H149" s="42"/>
      <c r="K149" s="33"/>
      <c r="L149" s="34"/>
      <c r="M149" s="33"/>
      <c r="N149" s="42"/>
      <c r="O149" s="42"/>
      <c r="P149" s="31"/>
    </row>
    <row r="150" spans="2:16" x14ac:dyDescent="0.25">
      <c r="B150" s="55"/>
      <c r="C150" s="33"/>
      <c r="D150" s="34"/>
      <c r="E150" s="33"/>
      <c r="F150" s="42"/>
      <c r="G150" s="42"/>
      <c r="H150" s="42"/>
      <c r="K150" s="33"/>
      <c r="L150" s="34"/>
      <c r="M150" s="33"/>
      <c r="N150" s="42"/>
      <c r="O150" s="42"/>
      <c r="P150" s="31"/>
    </row>
    <row r="151" spans="2:16" x14ac:dyDescent="0.25">
      <c r="F151" s="114"/>
      <c r="G151" s="114"/>
    </row>
  </sheetData>
  <sortState ref="C130:H137">
    <sortCondition descending="1" ref="H130:H137"/>
  </sortState>
  <phoneticPr fontId="53" type="noConversion"/>
  <pageMargins left="0.67986111111111114" right="0.74791666666666667" top="0.37013888888888891" bottom="0.4201388888888889" header="0.51180555555555562" footer="0"/>
  <pageSetup paperSize="9" firstPageNumber="0" orientation="portrait" horizontalDpi="300" verticalDpi="300" r:id="rId1"/>
  <headerFooter alignWithMargins="0">
    <oddFooter>&amp;RList 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workbookViewId="0">
      <selection activeCell="K9" sqref="K9"/>
    </sheetView>
  </sheetViews>
  <sheetFormatPr defaultRowHeight="13.2" x14ac:dyDescent="0.25"/>
  <cols>
    <col min="1" max="1" width="2" customWidth="1"/>
    <col min="2" max="2" width="4.109375" style="114" customWidth="1"/>
    <col min="3" max="3" width="26" style="114" customWidth="1"/>
    <col min="4" max="4" width="7.6640625" style="114" customWidth="1"/>
    <col min="5" max="5" width="15.6640625" style="114" customWidth="1"/>
    <col min="6" max="7" width="9.109375" style="120"/>
    <col min="8" max="8" width="10.5546875" style="114" customWidth="1"/>
    <col min="9" max="9" width="4.5546875" style="576" customWidth="1"/>
    <col min="10" max="10" width="3.44140625" style="261" customWidth="1"/>
    <col min="11" max="11" width="22" style="767" customWidth="1"/>
    <col min="12" max="12" width="6.6640625" style="767" customWidth="1"/>
    <col min="13" max="13" width="13.6640625" style="766" customWidth="1"/>
    <col min="14" max="15" width="9.109375" style="767"/>
    <col min="16" max="16" width="7.33203125" style="946" customWidth="1"/>
  </cols>
  <sheetData>
    <row r="1" spans="1:17" ht="13.8" thickBot="1" x14ac:dyDescent="0.3"/>
    <row r="2" spans="1:17" ht="16.2" x14ac:dyDescent="0.3">
      <c r="B2" s="166"/>
      <c r="C2" s="167" t="s">
        <v>206</v>
      </c>
      <c r="D2" s="168"/>
      <c r="E2" s="168"/>
      <c r="F2" s="169"/>
      <c r="G2" s="169"/>
      <c r="H2" s="170"/>
    </row>
    <row r="3" spans="1:17" x14ac:dyDescent="0.25">
      <c r="B3" s="171"/>
      <c r="C3" s="102" t="s">
        <v>207</v>
      </c>
      <c r="D3" s="103"/>
      <c r="E3" s="103"/>
      <c r="F3" s="104"/>
      <c r="G3" s="104"/>
      <c r="H3" s="172"/>
    </row>
    <row r="4" spans="1:17" ht="13.8" thickBot="1" x14ac:dyDescent="0.3">
      <c r="B4" s="186"/>
      <c r="C4" s="187"/>
      <c r="D4" s="187"/>
      <c r="E4" s="187"/>
      <c r="F4" s="188"/>
      <c r="G4" s="188"/>
      <c r="H4" s="189"/>
    </row>
    <row r="5" spans="1:17" ht="13.8" x14ac:dyDescent="0.25">
      <c r="B5" s="457" t="s">
        <v>143</v>
      </c>
      <c r="C5" s="458"/>
      <c r="D5" s="459" t="s">
        <v>45</v>
      </c>
      <c r="E5" s="459" t="s">
        <v>11</v>
      </c>
      <c r="F5" s="459"/>
      <c r="G5" s="459"/>
      <c r="H5" s="460" t="s">
        <v>6</v>
      </c>
      <c r="I5" s="577"/>
    </row>
    <row r="6" spans="1:17" s="939" customFormat="1" ht="14.4" x14ac:dyDescent="0.25">
      <c r="B6" s="935" t="s">
        <v>17</v>
      </c>
      <c r="C6" s="757" t="s">
        <v>133</v>
      </c>
      <c r="D6" s="532">
        <v>2008</v>
      </c>
      <c r="E6" s="757" t="s">
        <v>13</v>
      </c>
      <c r="F6" s="675">
        <v>83</v>
      </c>
      <c r="G6" s="675">
        <v>84</v>
      </c>
      <c r="H6" s="936">
        <f>F6+G6</f>
        <v>167</v>
      </c>
      <c r="I6" s="576"/>
      <c r="J6" s="937"/>
      <c r="K6" s="671"/>
      <c r="L6" s="671"/>
      <c r="M6" s="671"/>
      <c r="N6" s="521"/>
      <c r="O6" s="521"/>
      <c r="P6" s="824"/>
      <c r="Q6" s="938"/>
    </row>
    <row r="7" spans="1:17" s="939" customFormat="1" ht="14.4" x14ac:dyDescent="0.25">
      <c r="B7" s="940" t="s">
        <v>19</v>
      </c>
      <c r="C7" s="680" t="s">
        <v>110</v>
      </c>
      <c r="D7" s="669">
        <v>2008</v>
      </c>
      <c r="E7" s="680" t="s">
        <v>7</v>
      </c>
      <c r="F7" s="675">
        <v>80</v>
      </c>
      <c r="G7" s="675">
        <v>81</v>
      </c>
      <c r="H7" s="936">
        <f>F7+G7</f>
        <v>161</v>
      </c>
      <c r="I7" s="579"/>
      <c r="J7" s="937"/>
      <c r="K7" s="671"/>
      <c r="L7" s="671"/>
      <c r="M7" s="671"/>
      <c r="N7" s="521"/>
      <c r="O7" s="521"/>
      <c r="P7" s="824"/>
      <c r="Q7" s="941"/>
    </row>
    <row r="8" spans="1:17" s="939" customFormat="1" ht="14.25" customHeight="1" x14ac:dyDescent="0.25">
      <c r="B8" s="944" t="s">
        <v>22</v>
      </c>
      <c r="C8" s="757" t="s">
        <v>114</v>
      </c>
      <c r="D8" s="532">
        <v>2008</v>
      </c>
      <c r="E8" s="757" t="s">
        <v>13</v>
      </c>
      <c r="F8" s="675">
        <v>73</v>
      </c>
      <c r="G8" s="675">
        <v>83</v>
      </c>
      <c r="H8" s="936">
        <f>F8+G8</f>
        <v>156</v>
      </c>
      <c r="I8" s="579"/>
      <c r="J8" s="937"/>
      <c r="K8" s="671"/>
      <c r="L8" s="671"/>
      <c r="M8" s="671"/>
      <c r="N8" s="521"/>
      <c r="O8" s="521"/>
      <c r="P8" s="824"/>
      <c r="Q8" s="938"/>
    </row>
    <row r="9" spans="1:17" s="905" customFormat="1" ht="13.5" customHeight="1" x14ac:dyDescent="0.25">
      <c r="A9" s="107"/>
      <c r="B9" s="836">
        <v>4</v>
      </c>
      <c r="C9" s="663" t="s">
        <v>163</v>
      </c>
      <c r="D9" s="670">
        <v>2008</v>
      </c>
      <c r="E9" s="663" t="s">
        <v>7</v>
      </c>
      <c r="F9" s="676">
        <v>77</v>
      </c>
      <c r="G9" s="676">
        <v>77</v>
      </c>
      <c r="H9" s="936">
        <f>F9+G9</f>
        <v>154</v>
      </c>
      <c r="I9" s="578"/>
      <c r="J9" s="937"/>
      <c r="K9" s="671"/>
      <c r="L9" s="671"/>
      <c r="M9" s="671"/>
      <c r="N9" s="521"/>
      <c r="O9" s="521"/>
      <c r="P9" s="824"/>
      <c r="Q9" s="938"/>
    </row>
    <row r="10" spans="1:17" s="905" customFormat="1" ht="13.5" customHeight="1" x14ac:dyDescent="0.25">
      <c r="A10" s="107"/>
      <c r="B10" s="836">
        <v>5</v>
      </c>
      <c r="C10" s="672" t="s">
        <v>136</v>
      </c>
      <c r="D10" s="814">
        <v>2008</v>
      </c>
      <c r="E10" s="672" t="s">
        <v>13</v>
      </c>
      <c r="F10" s="818">
        <v>73</v>
      </c>
      <c r="G10" s="818">
        <v>77</v>
      </c>
      <c r="H10" s="936">
        <f>F10+G10</f>
        <v>150</v>
      </c>
      <c r="I10" s="571"/>
      <c r="J10" s="942"/>
      <c r="K10" s="671"/>
      <c r="L10" s="671"/>
      <c r="M10" s="671"/>
      <c r="N10" s="521"/>
      <c r="O10" s="521"/>
      <c r="P10" s="824"/>
      <c r="Q10" s="938"/>
    </row>
    <row r="11" spans="1:17" s="905" customFormat="1" ht="13.5" customHeight="1" x14ac:dyDescent="0.25">
      <c r="A11" s="107"/>
      <c r="B11" s="836">
        <v>6</v>
      </c>
      <c r="C11" s="672" t="s">
        <v>111</v>
      </c>
      <c r="D11" s="814">
        <v>2008</v>
      </c>
      <c r="E11" s="672" t="s">
        <v>7</v>
      </c>
      <c r="F11" s="676">
        <v>72</v>
      </c>
      <c r="G11" s="676">
        <v>74</v>
      </c>
      <c r="H11" s="936">
        <f>F11+G11</f>
        <v>146</v>
      </c>
      <c r="I11" s="570"/>
      <c r="J11" s="942"/>
      <c r="K11" s="671"/>
      <c r="L11" s="671"/>
      <c r="M11" s="671"/>
      <c r="N11" s="521"/>
      <c r="O11" s="521"/>
      <c r="P11" s="824"/>
    </row>
    <row r="12" spans="1:17" s="107" customFormat="1" ht="13.5" customHeight="1" x14ac:dyDescent="0.25">
      <c r="B12" s="836">
        <v>7</v>
      </c>
      <c r="C12" s="661" t="s">
        <v>135</v>
      </c>
      <c r="D12" s="43">
        <v>2008</v>
      </c>
      <c r="E12" s="264" t="s">
        <v>13</v>
      </c>
      <c r="F12" s="667">
        <v>78</v>
      </c>
      <c r="G12" s="667">
        <v>64</v>
      </c>
      <c r="H12" s="835">
        <f>F12+G12</f>
        <v>142</v>
      </c>
      <c r="I12" s="578"/>
      <c r="J12" s="262"/>
      <c r="K12" s="671"/>
      <c r="L12" s="671"/>
      <c r="M12" s="671"/>
      <c r="N12" s="521"/>
      <c r="O12" s="521"/>
      <c r="P12" s="824"/>
    </row>
    <row r="13" spans="1:17" s="107" customFormat="1" ht="13.5" customHeight="1" x14ac:dyDescent="0.25">
      <c r="B13" s="836">
        <v>8</v>
      </c>
      <c r="C13" s="264" t="s">
        <v>183</v>
      </c>
      <c r="D13" s="764">
        <v>2008</v>
      </c>
      <c r="E13" s="837" t="s">
        <v>7</v>
      </c>
      <c r="F13" s="676">
        <v>67</v>
      </c>
      <c r="G13" s="676">
        <v>60</v>
      </c>
      <c r="H13" s="835">
        <f>F13+G13</f>
        <v>127</v>
      </c>
      <c r="I13" s="571"/>
      <c r="J13" s="263"/>
      <c r="K13" s="671"/>
      <c r="L13" s="671"/>
      <c r="M13" s="671"/>
      <c r="N13" s="521"/>
      <c r="O13" s="521"/>
      <c r="P13" s="824"/>
    </row>
    <row r="14" spans="1:17" ht="13.5" customHeight="1" x14ac:dyDescent="0.25">
      <c r="B14" s="836">
        <v>9</v>
      </c>
      <c r="C14" s="663" t="s">
        <v>122</v>
      </c>
      <c r="D14" s="670">
        <v>2009</v>
      </c>
      <c r="E14" s="663" t="s">
        <v>7</v>
      </c>
      <c r="F14" s="676">
        <v>56</v>
      </c>
      <c r="G14" s="676">
        <v>64</v>
      </c>
      <c r="H14" s="835">
        <f>F14+G14</f>
        <v>120</v>
      </c>
      <c r="J14" s="263"/>
      <c r="K14" s="671"/>
      <c r="L14" s="671"/>
      <c r="M14" s="671"/>
      <c r="N14" s="521"/>
      <c r="O14" s="521"/>
      <c r="P14" s="824"/>
    </row>
    <row r="15" spans="1:17" ht="13.5" customHeight="1" x14ac:dyDescent="0.25">
      <c r="B15" s="836">
        <v>10</v>
      </c>
      <c r="C15" s="663" t="s">
        <v>139</v>
      </c>
      <c r="D15" s="670">
        <v>2008</v>
      </c>
      <c r="E15" s="663" t="s">
        <v>7</v>
      </c>
      <c r="F15" s="676">
        <v>53</v>
      </c>
      <c r="G15" s="676">
        <v>60</v>
      </c>
      <c r="H15" s="835">
        <f>F15+G15</f>
        <v>113</v>
      </c>
      <c r="I15" s="571"/>
      <c r="J15" s="255"/>
      <c r="K15" s="671"/>
      <c r="L15" s="671"/>
      <c r="M15" s="671"/>
      <c r="N15" s="521"/>
      <c r="O15" s="521"/>
      <c r="P15" s="824"/>
    </row>
    <row r="16" spans="1:17" ht="13.5" customHeight="1" x14ac:dyDescent="0.25">
      <c r="B16" s="836">
        <v>11</v>
      </c>
      <c r="C16" s="663" t="s">
        <v>137</v>
      </c>
      <c r="D16" s="670">
        <v>2010</v>
      </c>
      <c r="E16" s="663" t="s">
        <v>7</v>
      </c>
      <c r="F16" s="676">
        <v>56</v>
      </c>
      <c r="G16" s="676">
        <v>52</v>
      </c>
      <c r="H16" s="835">
        <f>F16+G16</f>
        <v>108</v>
      </c>
      <c r="J16" s="263"/>
      <c r="K16" s="671"/>
      <c r="L16" s="671"/>
      <c r="M16" s="671"/>
      <c r="N16" s="521"/>
      <c r="O16" s="521"/>
      <c r="P16" s="824"/>
    </row>
    <row r="17" spans="1:17" ht="13.5" customHeight="1" x14ac:dyDescent="0.25">
      <c r="B17" s="836">
        <v>12</v>
      </c>
      <c r="C17" s="663" t="s">
        <v>142</v>
      </c>
      <c r="D17" s="670">
        <v>2009</v>
      </c>
      <c r="E17" s="663" t="s">
        <v>7</v>
      </c>
      <c r="F17" s="676">
        <v>49</v>
      </c>
      <c r="G17" s="676">
        <v>48</v>
      </c>
      <c r="H17" s="835">
        <f>F17+G17</f>
        <v>97</v>
      </c>
      <c r="I17" s="580"/>
      <c r="J17" s="263"/>
      <c r="K17" s="45"/>
      <c r="L17" s="46"/>
      <c r="M17" s="45"/>
      <c r="N17" s="78"/>
      <c r="O17" s="78"/>
      <c r="P17" s="682"/>
    </row>
    <row r="18" spans="1:17" s="8" customFormat="1" ht="13.5" customHeight="1" x14ac:dyDescent="0.25">
      <c r="A18"/>
      <c r="B18" s="836">
        <v>13</v>
      </c>
      <c r="C18" s="264" t="s">
        <v>200</v>
      </c>
      <c r="D18" s="43">
        <v>2008</v>
      </c>
      <c r="E18" s="264" t="s">
        <v>13</v>
      </c>
      <c r="F18" s="667"/>
      <c r="G18" s="667"/>
      <c r="H18" s="835" t="s">
        <v>49</v>
      </c>
      <c r="I18" s="576"/>
      <c r="J18" s="262"/>
      <c r="K18" s="45"/>
      <c r="L18" s="46"/>
      <c r="M18" s="45"/>
      <c r="N18" s="78"/>
      <c r="O18" s="78"/>
      <c r="P18" s="682"/>
    </row>
    <row r="19" spans="1:17" s="8" customFormat="1" ht="13.5" customHeight="1" x14ac:dyDescent="0.25">
      <c r="A19"/>
      <c r="B19" s="836">
        <v>14</v>
      </c>
      <c r="C19" s="264" t="s">
        <v>205</v>
      </c>
      <c r="D19" s="43">
        <v>2008</v>
      </c>
      <c r="E19" s="264" t="s">
        <v>13</v>
      </c>
      <c r="F19" s="667"/>
      <c r="G19" s="667"/>
      <c r="H19" s="835" t="s">
        <v>49</v>
      </c>
      <c r="I19" s="580"/>
      <c r="J19" s="265"/>
      <c r="K19" s="45"/>
      <c r="L19" s="46"/>
      <c r="M19" s="45"/>
      <c r="N19" s="46"/>
      <c r="O19" s="46"/>
      <c r="P19" s="682"/>
    </row>
    <row r="20" spans="1:17" ht="12.75" customHeight="1" x14ac:dyDescent="0.25">
      <c r="B20" s="461" t="s">
        <v>178</v>
      </c>
      <c r="C20" s="177"/>
      <c r="D20" s="178" t="s">
        <v>45</v>
      </c>
      <c r="E20" s="178" t="s">
        <v>11</v>
      </c>
      <c r="F20" s="178"/>
      <c r="G20" s="178"/>
      <c r="H20" s="462" t="s">
        <v>6</v>
      </c>
      <c r="I20" s="580"/>
      <c r="J20" s="267"/>
      <c r="K20" s="53"/>
      <c r="L20" s="47"/>
      <c r="M20" s="353"/>
      <c r="N20" s="47"/>
      <c r="O20" s="47"/>
      <c r="P20" s="947"/>
      <c r="Q20" s="8"/>
    </row>
    <row r="21" spans="1:17" ht="12.75" customHeight="1" x14ac:dyDescent="0.25">
      <c r="B21" s="733" t="s">
        <v>17</v>
      </c>
      <c r="C21" s="666" t="s">
        <v>112</v>
      </c>
      <c r="D21" s="72">
        <v>2008</v>
      </c>
      <c r="E21" s="666" t="s">
        <v>37</v>
      </c>
      <c r="F21" s="675">
        <v>83</v>
      </c>
      <c r="G21" s="675">
        <v>86</v>
      </c>
      <c r="H21" s="835">
        <f>F21+G21</f>
        <v>169</v>
      </c>
      <c r="I21" s="580"/>
      <c r="J21" s="267"/>
      <c r="K21" s="78"/>
      <c r="L21" s="116"/>
    </row>
    <row r="22" spans="1:17" ht="15.75" customHeight="1" x14ac:dyDescent="0.25">
      <c r="B22" s="734" t="s">
        <v>19</v>
      </c>
      <c r="C22" s="680" t="s">
        <v>147</v>
      </c>
      <c r="D22" s="669">
        <v>2009</v>
      </c>
      <c r="E22" s="680" t="s">
        <v>7</v>
      </c>
      <c r="F22" s="675">
        <v>70</v>
      </c>
      <c r="G22" s="675">
        <v>63</v>
      </c>
      <c r="H22" s="835">
        <f>F22+G22</f>
        <v>133</v>
      </c>
      <c r="I22" s="580"/>
      <c r="J22" s="267"/>
      <c r="K22" s="78"/>
      <c r="L22" s="116"/>
    </row>
    <row r="23" spans="1:17" ht="15.75" customHeight="1" x14ac:dyDescent="0.25">
      <c r="B23" s="881" t="s">
        <v>22</v>
      </c>
      <c r="C23" s="680" t="s">
        <v>148</v>
      </c>
      <c r="D23" s="669">
        <v>2009</v>
      </c>
      <c r="E23" s="680" t="s">
        <v>7</v>
      </c>
      <c r="F23" s="675">
        <v>69</v>
      </c>
      <c r="G23" s="675">
        <v>60</v>
      </c>
      <c r="H23" s="835">
        <f>F23+G23</f>
        <v>129</v>
      </c>
      <c r="I23" s="580"/>
      <c r="J23" s="267"/>
      <c r="K23" s="78"/>
      <c r="L23" s="116"/>
    </row>
    <row r="24" spans="1:17" ht="13.5" customHeight="1" x14ac:dyDescent="0.25">
      <c r="B24" s="753" t="s">
        <v>23</v>
      </c>
      <c r="C24" s="663" t="s">
        <v>146</v>
      </c>
      <c r="D24" s="670">
        <v>2009</v>
      </c>
      <c r="E24" s="663" t="s">
        <v>7</v>
      </c>
      <c r="F24" s="676">
        <v>70</v>
      </c>
      <c r="G24" s="676">
        <v>55</v>
      </c>
      <c r="H24" s="835">
        <f>F24+G24</f>
        <v>125</v>
      </c>
      <c r="I24" s="580"/>
      <c r="J24" s="267"/>
      <c r="K24" s="45"/>
      <c r="L24" s="46"/>
      <c r="M24" s="111"/>
      <c r="N24" s="78"/>
      <c r="O24" s="78"/>
      <c r="P24" s="832"/>
    </row>
    <row r="25" spans="1:17" ht="13.5" customHeight="1" x14ac:dyDescent="0.25">
      <c r="B25" s="753" t="s">
        <v>25</v>
      </c>
      <c r="C25" s="663" t="s">
        <v>149</v>
      </c>
      <c r="D25" s="670">
        <v>2009</v>
      </c>
      <c r="E25" s="663" t="s">
        <v>7</v>
      </c>
      <c r="F25" s="676">
        <v>57</v>
      </c>
      <c r="G25" s="676">
        <v>56</v>
      </c>
      <c r="H25" s="835">
        <f>F25+G25</f>
        <v>113</v>
      </c>
      <c r="I25" s="580"/>
      <c r="J25" s="267"/>
      <c r="K25" s="45"/>
      <c r="L25" s="46"/>
      <c r="M25" s="111"/>
      <c r="N25" s="78"/>
      <c r="O25" s="78"/>
      <c r="P25" s="832"/>
    </row>
    <row r="26" spans="1:17" ht="13.5" customHeight="1" x14ac:dyDescent="0.25">
      <c r="B26" s="463" t="s">
        <v>46</v>
      </c>
      <c r="C26" s="464"/>
      <c r="D26" s="465"/>
      <c r="E26" s="464"/>
      <c r="F26" s="465"/>
      <c r="G26" s="465"/>
      <c r="H26" s="466"/>
      <c r="I26" s="577"/>
      <c r="J26" s="264"/>
      <c r="K26" s="45"/>
      <c r="L26" s="46"/>
      <c r="M26" s="111"/>
      <c r="N26" s="78"/>
      <c r="O26" s="78"/>
      <c r="P26" s="948"/>
    </row>
    <row r="27" spans="1:17" ht="15.75" customHeight="1" x14ac:dyDescent="0.25">
      <c r="B27" s="386" t="s">
        <v>17</v>
      </c>
      <c r="C27" s="384" t="s">
        <v>13</v>
      </c>
      <c r="D27" s="385"/>
      <c r="E27" s="384"/>
      <c r="F27" s="385"/>
      <c r="G27" s="385"/>
      <c r="H27" s="387">
        <f>SUM(H28:H30)</f>
        <v>473</v>
      </c>
      <c r="I27" s="571"/>
      <c r="J27" s="264"/>
      <c r="K27" s="45"/>
      <c r="L27" s="46"/>
      <c r="M27" s="111"/>
      <c r="N27" s="78"/>
      <c r="O27" s="78"/>
      <c r="P27" s="832"/>
    </row>
    <row r="28" spans="1:17" ht="11.4" customHeight="1" x14ac:dyDescent="0.25">
      <c r="B28" s="179"/>
      <c r="C28" s="943" t="s">
        <v>133</v>
      </c>
      <c r="D28" s="567">
        <v>2008</v>
      </c>
      <c r="E28" s="943" t="s">
        <v>13</v>
      </c>
      <c r="F28" s="521">
        <v>83</v>
      </c>
      <c r="G28" s="521">
        <v>84</v>
      </c>
      <c r="H28" s="391">
        <f>F28+G28</f>
        <v>167</v>
      </c>
      <c r="J28" s="264"/>
      <c r="K28" s="45"/>
      <c r="L28" s="46"/>
      <c r="M28" s="111"/>
      <c r="N28" s="78"/>
      <c r="O28" s="78"/>
      <c r="P28" s="832"/>
    </row>
    <row r="29" spans="1:17" ht="11.4" customHeight="1" x14ac:dyDescent="0.25">
      <c r="B29" s="179"/>
      <c r="C29" s="943" t="s">
        <v>114</v>
      </c>
      <c r="D29" s="567">
        <v>2008</v>
      </c>
      <c r="E29" s="943" t="s">
        <v>13</v>
      </c>
      <c r="F29" s="521">
        <v>73</v>
      </c>
      <c r="G29" s="521">
        <v>83</v>
      </c>
      <c r="H29" s="391">
        <f>F29+G29</f>
        <v>156</v>
      </c>
      <c r="J29" s="264"/>
      <c r="K29" s="595"/>
      <c r="L29" s="561"/>
      <c r="M29" s="595"/>
      <c r="N29" s="561"/>
      <c r="O29" s="561"/>
      <c r="P29" s="832"/>
    </row>
    <row r="30" spans="1:17" ht="11.4" customHeight="1" x14ac:dyDescent="0.25">
      <c r="B30" s="179"/>
      <c r="C30" s="943" t="s">
        <v>136</v>
      </c>
      <c r="D30" s="567">
        <v>2008</v>
      </c>
      <c r="E30" s="943" t="s">
        <v>13</v>
      </c>
      <c r="F30" s="567">
        <v>73</v>
      </c>
      <c r="G30" s="567">
        <v>77</v>
      </c>
      <c r="H30" s="391">
        <f>F30+G30</f>
        <v>150</v>
      </c>
      <c r="J30" s="266"/>
      <c r="K30" s="596"/>
      <c r="L30" s="561"/>
      <c r="M30" s="595"/>
      <c r="N30" s="561"/>
      <c r="O30" s="561"/>
      <c r="P30" s="832"/>
    </row>
    <row r="31" spans="1:17" ht="13.5" customHeight="1" x14ac:dyDescent="0.25">
      <c r="B31" s="179"/>
      <c r="C31" s="29"/>
      <c r="D31" s="60"/>
      <c r="E31" s="108"/>
      <c r="F31" s="109"/>
      <c r="G31" s="109"/>
      <c r="H31" s="470"/>
      <c r="K31" s="596"/>
      <c r="L31" s="561"/>
      <c r="M31" s="595"/>
      <c r="N31" s="561"/>
      <c r="O31" s="561"/>
      <c r="P31" s="832"/>
    </row>
    <row r="32" spans="1:17" ht="15" customHeight="1" x14ac:dyDescent="0.25">
      <c r="B32" s="386" t="s">
        <v>19</v>
      </c>
      <c r="C32" s="384" t="s">
        <v>7</v>
      </c>
      <c r="D32" s="385"/>
      <c r="E32" s="384"/>
      <c r="F32" s="385"/>
      <c r="G32" s="385"/>
      <c r="H32" s="387">
        <f>SUM(H33:H35)</f>
        <v>461</v>
      </c>
      <c r="K32" s="45"/>
      <c r="L32" s="46"/>
      <c r="M32" s="111"/>
      <c r="N32" s="46"/>
      <c r="O32" s="46"/>
      <c r="P32" s="832"/>
    </row>
    <row r="33" spans="2:17" ht="10.8" customHeight="1" x14ac:dyDescent="0.25">
      <c r="B33" s="179"/>
      <c r="C33" s="671" t="s">
        <v>110</v>
      </c>
      <c r="D33" s="671">
        <v>2008</v>
      </c>
      <c r="E33" s="671" t="s">
        <v>7</v>
      </c>
      <c r="F33" s="521">
        <v>80</v>
      </c>
      <c r="G33" s="521">
        <v>81</v>
      </c>
      <c r="H33" s="180">
        <f>F33+G33</f>
        <v>161</v>
      </c>
      <c r="K33" s="596"/>
      <c r="L33" s="561"/>
      <c r="M33" s="595"/>
      <c r="N33" s="561"/>
      <c r="O33" s="561"/>
      <c r="P33" s="832"/>
      <c r="Q33" s="8"/>
    </row>
    <row r="34" spans="2:17" ht="10.8" customHeight="1" x14ac:dyDescent="0.25">
      <c r="B34" s="179"/>
      <c r="C34" s="671" t="s">
        <v>163</v>
      </c>
      <c r="D34" s="671">
        <v>2008</v>
      </c>
      <c r="E34" s="671" t="s">
        <v>7</v>
      </c>
      <c r="F34" s="521">
        <v>77</v>
      </c>
      <c r="G34" s="521">
        <v>77</v>
      </c>
      <c r="H34" s="180">
        <f>F34+G34</f>
        <v>154</v>
      </c>
      <c r="K34" s="596"/>
      <c r="L34" s="561"/>
      <c r="M34" s="595"/>
      <c r="N34" s="561"/>
      <c r="O34" s="561"/>
      <c r="P34" s="832"/>
      <c r="Q34" s="8"/>
    </row>
    <row r="35" spans="2:17" ht="10.8" customHeight="1" x14ac:dyDescent="0.25">
      <c r="B35" s="179"/>
      <c r="C35" s="671" t="s">
        <v>111</v>
      </c>
      <c r="D35" s="671">
        <v>2008</v>
      </c>
      <c r="E35" s="671" t="s">
        <v>7</v>
      </c>
      <c r="F35" s="521">
        <v>72</v>
      </c>
      <c r="G35" s="521">
        <v>74</v>
      </c>
      <c r="H35" s="180">
        <f>F35+G35</f>
        <v>146</v>
      </c>
      <c r="K35" s="596"/>
      <c r="L35" s="561"/>
      <c r="M35" s="595"/>
      <c r="N35" s="561"/>
      <c r="O35" s="561"/>
      <c r="P35" s="832"/>
    </row>
    <row r="36" spans="2:17" ht="12.75" customHeight="1" thickBot="1" x14ac:dyDescent="0.3">
      <c r="B36" s="181"/>
      <c r="C36" s="182"/>
      <c r="D36" s="183"/>
      <c r="E36" s="182"/>
      <c r="F36" s="184"/>
      <c r="G36" s="184"/>
      <c r="H36" s="185"/>
      <c r="K36" s="596"/>
      <c r="L36" s="561"/>
      <c r="M36" s="595"/>
      <c r="N36" s="561"/>
      <c r="O36" s="561"/>
      <c r="P36" s="832"/>
      <c r="Q36" s="8"/>
    </row>
    <row r="37" spans="2:17" s="105" customFormat="1" ht="13.8" thickBot="1" x14ac:dyDescent="0.3">
      <c r="B37" s="1"/>
      <c r="C37" s="1"/>
      <c r="D37" s="1"/>
      <c r="E37" s="1"/>
      <c r="F37" s="7"/>
      <c r="G37" s="7"/>
      <c r="H37" s="83"/>
      <c r="I37" s="572"/>
      <c r="J37" s="255"/>
      <c r="K37" s="33"/>
      <c r="L37" s="46"/>
      <c r="M37" s="111"/>
      <c r="N37" s="78"/>
      <c r="O37" s="78"/>
      <c r="P37" s="949"/>
      <c r="Q37" s="272"/>
    </row>
    <row r="38" spans="2:17" s="105" customFormat="1" ht="13.8" x14ac:dyDescent="0.25">
      <c r="B38" s="475" t="s">
        <v>153</v>
      </c>
      <c r="C38" s="451"/>
      <c r="D38" s="452"/>
      <c r="E38" s="451"/>
      <c r="F38" s="452"/>
      <c r="G38" s="452"/>
      <c r="H38" s="453" t="s">
        <v>6</v>
      </c>
      <c r="I38" s="573"/>
      <c r="J38" s="255"/>
      <c r="K38" s="77"/>
      <c r="L38" s="77"/>
      <c r="M38" s="593"/>
      <c r="N38" s="78"/>
      <c r="O38" s="78"/>
      <c r="P38" s="267"/>
      <c r="Q38" s="272"/>
    </row>
    <row r="39" spans="2:17" s="105" customFormat="1" x14ac:dyDescent="0.25">
      <c r="B39" s="530" t="s">
        <v>17</v>
      </c>
      <c r="C39" s="680" t="s">
        <v>101</v>
      </c>
      <c r="D39" s="669">
        <v>2006</v>
      </c>
      <c r="E39" s="680" t="s">
        <v>37</v>
      </c>
      <c r="F39" s="675">
        <v>84</v>
      </c>
      <c r="G39" s="675">
        <v>86</v>
      </c>
      <c r="H39" s="904">
        <f>F39+G39</f>
        <v>170</v>
      </c>
      <c r="I39" s="573"/>
      <c r="J39" s="255"/>
      <c r="K39" s="671"/>
      <c r="L39" s="671"/>
      <c r="M39" s="671"/>
      <c r="N39" s="521"/>
      <c r="O39" s="521"/>
      <c r="P39" s="676"/>
    </row>
    <row r="40" spans="2:17" s="105" customFormat="1" x14ac:dyDescent="0.25">
      <c r="B40" s="539" t="s">
        <v>19</v>
      </c>
      <c r="C40" s="757" t="s">
        <v>155</v>
      </c>
      <c r="D40" s="532">
        <v>2007</v>
      </c>
      <c r="E40" s="757" t="s">
        <v>74</v>
      </c>
      <c r="F40" s="675">
        <v>85</v>
      </c>
      <c r="G40" s="675">
        <v>84</v>
      </c>
      <c r="H40" s="908">
        <f>F40+G40</f>
        <v>169</v>
      </c>
      <c r="I40" s="573"/>
      <c r="J40" s="268"/>
      <c r="K40" s="943"/>
      <c r="L40" s="567"/>
      <c r="M40" s="943"/>
      <c r="N40" s="521"/>
      <c r="O40" s="521"/>
      <c r="P40" s="950"/>
    </row>
    <row r="41" spans="2:17" s="105" customFormat="1" x14ac:dyDescent="0.25">
      <c r="B41" s="911" t="s">
        <v>22</v>
      </c>
      <c r="C41" s="680" t="s">
        <v>208</v>
      </c>
      <c r="D41" s="669">
        <v>2006</v>
      </c>
      <c r="E41" s="680" t="s">
        <v>37</v>
      </c>
      <c r="F41" s="675">
        <v>80</v>
      </c>
      <c r="G41" s="675">
        <v>86</v>
      </c>
      <c r="H41" s="908">
        <f>F41+G41</f>
        <v>166</v>
      </c>
      <c r="I41" s="573"/>
      <c r="J41" s="268"/>
      <c r="K41" s="671"/>
      <c r="L41" s="671"/>
      <c r="M41" s="671"/>
      <c r="N41" s="521"/>
      <c r="O41" s="521"/>
      <c r="P41" s="676"/>
    </row>
    <row r="42" spans="2:17" s="105" customFormat="1" x14ac:dyDescent="0.25">
      <c r="B42" s="912">
        <v>4</v>
      </c>
      <c r="C42" s="663" t="s">
        <v>105</v>
      </c>
      <c r="D42" s="670">
        <v>2006</v>
      </c>
      <c r="E42" s="663" t="s">
        <v>7</v>
      </c>
      <c r="F42" s="676">
        <v>81</v>
      </c>
      <c r="G42" s="676">
        <v>81</v>
      </c>
      <c r="H42" s="904">
        <f>F42+G42</f>
        <v>162</v>
      </c>
      <c r="I42" s="573"/>
      <c r="J42" s="46"/>
      <c r="K42" s="671"/>
      <c r="L42" s="671"/>
      <c r="M42" s="671"/>
      <c r="N42" s="521"/>
      <c r="O42" s="521"/>
      <c r="P42" s="676"/>
    </row>
    <row r="43" spans="2:17" s="105" customFormat="1" x14ac:dyDescent="0.25">
      <c r="B43" s="912">
        <v>5</v>
      </c>
      <c r="C43" s="672" t="s">
        <v>99</v>
      </c>
      <c r="D43" s="814">
        <v>2006</v>
      </c>
      <c r="E43" s="672" t="s">
        <v>74</v>
      </c>
      <c r="F43" s="676">
        <v>82</v>
      </c>
      <c r="G43" s="676">
        <v>78</v>
      </c>
      <c r="H43" s="908">
        <f>F43+G43</f>
        <v>160</v>
      </c>
      <c r="I43" s="573"/>
      <c r="J43" s="46"/>
      <c r="K43" s="943"/>
      <c r="L43" s="567"/>
      <c r="M43" s="943"/>
      <c r="N43" s="521"/>
      <c r="O43" s="521"/>
      <c r="P43" s="950"/>
    </row>
    <row r="44" spans="2:17" s="105" customFormat="1" x14ac:dyDescent="0.25">
      <c r="B44" s="912">
        <v>6</v>
      </c>
      <c r="C44" s="672" t="s">
        <v>108</v>
      </c>
      <c r="D44" s="814">
        <v>2007</v>
      </c>
      <c r="E44" s="672" t="s">
        <v>7</v>
      </c>
      <c r="F44" s="676">
        <v>74</v>
      </c>
      <c r="G44" s="676">
        <v>82</v>
      </c>
      <c r="H44" s="908">
        <f>F44+G44</f>
        <v>156</v>
      </c>
      <c r="I44" s="573"/>
      <c r="J44" s="46"/>
      <c r="K44" s="671"/>
      <c r="L44" s="671"/>
      <c r="M44" s="671"/>
      <c r="N44" s="521"/>
      <c r="O44" s="521"/>
      <c r="P44" s="676"/>
    </row>
    <row r="45" spans="2:17" s="105" customFormat="1" x14ac:dyDescent="0.25">
      <c r="B45" s="912">
        <v>7</v>
      </c>
      <c r="C45" s="663" t="s">
        <v>204</v>
      </c>
      <c r="D45" s="670">
        <v>2006</v>
      </c>
      <c r="E45" s="663" t="s">
        <v>37</v>
      </c>
      <c r="F45" s="676">
        <v>72</v>
      </c>
      <c r="G45" s="676">
        <v>81</v>
      </c>
      <c r="H45" s="908">
        <f>F45+G45</f>
        <v>153</v>
      </c>
      <c r="I45" s="573"/>
      <c r="J45" s="46"/>
      <c r="K45" s="671"/>
      <c r="L45" s="671"/>
      <c r="M45" s="671"/>
      <c r="N45" s="521"/>
      <c r="O45" s="521"/>
      <c r="P45" s="676"/>
    </row>
    <row r="46" spans="2:17" x14ac:dyDescent="0.25">
      <c r="B46" s="912">
        <v>8</v>
      </c>
      <c r="C46" s="663" t="s">
        <v>154</v>
      </c>
      <c r="D46" s="670">
        <v>2006</v>
      </c>
      <c r="E46" s="663" t="s">
        <v>13</v>
      </c>
      <c r="F46" s="676">
        <v>75</v>
      </c>
      <c r="G46" s="676">
        <v>77</v>
      </c>
      <c r="H46" s="904">
        <f>F46+G46</f>
        <v>152</v>
      </c>
      <c r="I46" s="574"/>
      <c r="J46" s="34"/>
      <c r="K46" s="671"/>
      <c r="L46" s="521"/>
      <c r="M46" s="671"/>
      <c r="N46" s="521"/>
      <c r="O46" s="521"/>
      <c r="P46" s="951"/>
    </row>
    <row r="47" spans="2:17" x14ac:dyDescent="0.25">
      <c r="B47" s="912">
        <v>9</v>
      </c>
      <c r="C47" s="663" t="s">
        <v>175</v>
      </c>
      <c r="D47" s="670">
        <v>2006</v>
      </c>
      <c r="E47" s="663" t="s">
        <v>74</v>
      </c>
      <c r="F47" s="676">
        <v>72</v>
      </c>
      <c r="G47" s="676">
        <v>77</v>
      </c>
      <c r="H47" s="908">
        <f>F47+G47</f>
        <v>149</v>
      </c>
      <c r="I47" s="574"/>
      <c r="J47" s="34"/>
      <c r="K47" s="671"/>
      <c r="L47" s="521"/>
      <c r="M47" s="671"/>
      <c r="N47" s="521"/>
      <c r="O47" s="521"/>
      <c r="P47" s="950"/>
    </row>
    <row r="48" spans="2:17" x14ac:dyDescent="0.25">
      <c r="B48" s="912">
        <v>10</v>
      </c>
      <c r="C48" s="663" t="s">
        <v>115</v>
      </c>
      <c r="D48" s="670">
        <v>2006</v>
      </c>
      <c r="E48" s="663" t="s">
        <v>13</v>
      </c>
      <c r="F48" s="676">
        <v>65</v>
      </c>
      <c r="G48" s="676">
        <v>82</v>
      </c>
      <c r="H48" s="904">
        <f>F48+G48</f>
        <v>147</v>
      </c>
      <c r="I48" s="574"/>
      <c r="J48" s="34"/>
      <c r="K48" s="671"/>
      <c r="L48" s="521"/>
      <c r="M48" s="671"/>
      <c r="N48" s="521"/>
      <c r="O48" s="521"/>
      <c r="P48" s="951"/>
    </row>
    <row r="49" spans="2:17" x14ac:dyDescent="0.25">
      <c r="B49" s="912">
        <v>11</v>
      </c>
      <c r="C49" s="663" t="s">
        <v>209</v>
      </c>
      <c r="D49" s="670">
        <v>2006</v>
      </c>
      <c r="E49" s="663" t="s">
        <v>7</v>
      </c>
      <c r="F49" s="676">
        <v>76</v>
      </c>
      <c r="G49" s="676">
        <v>69</v>
      </c>
      <c r="H49" s="908">
        <f>F49+G49</f>
        <v>145</v>
      </c>
      <c r="I49" s="574"/>
      <c r="J49" s="34"/>
      <c r="K49" s="671"/>
      <c r="L49" s="671"/>
      <c r="M49" s="671"/>
      <c r="N49" s="521"/>
      <c r="O49" s="521"/>
      <c r="P49" s="676"/>
    </row>
    <row r="50" spans="2:17" ht="13.35" customHeight="1" x14ac:dyDescent="0.25">
      <c r="B50" s="912">
        <v>12</v>
      </c>
      <c r="C50" s="264" t="s">
        <v>184</v>
      </c>
      <c r="D50" s="43">
        <v>2006</v>
      </c>
      <c r="E50" s="264" t="s">
        <v>7</v>
      </c>
      <c r="F50" s="676">
        <v>68</v>
      </c>
      <c r="G50" s="676">
        <v>73</v>
      </c>
      <c r="H50" s="908">
        <f>F50+G50</f>
        <v>141</v>
      </c>
      <c r="J50" s="34"/>
      <c r="K50" s="671"/>
      <c r="L50" s="671"/>
      <c r="M50" s="671"/>
      <c r="N50" s="521"/>
      <c r="O50" s="521"/>
      <c r="P50" s="676"/>
    </row>
    <row r="51" spans="2:17" ht="12.75" customHeight="1" x14ac:dyDescent="0.25">
      <c r="B51" s="912">
        <v>13</v>
      </c>
      <c r="C51" s="663" t="s">
        <v>104</v>
      </c>
      <c r="D51" s="670">
        <v>2006</v>
      </c>
      <c r="E51" s="663" t="s">
        <v>37</v>
      </c>
      <c r="F51" s="676">
        <v>62</v>
      </c>
      <c r="G51" s="676">
        <v>76</v>
      </c>
      <c r="H51" s="908">
        <f>F51+G51</f>
        <v>138</v>
      </c>
      <c r="J51" s="89" t="s">
        <v>76</v>
      </c>
      <c r="K51" s="671"/>
      <c r="L51" s="671"/>
      <c r="M51" s="671"/>
      <c r="N51" s="521"/>
      <c r="O51" s="521"/>
      <c r="P51" s="676"/>
    </row>
    <row r="52" spans="2:17" ht="12.75" customHeight="1" x14ac:dyDescent="0.25">
      <c r="B52" s="912">
        <v>14</v>
      </c>
      <c r="C52" s="661" t="s">
        <v>172</v>
      </c>
      <c r="D52" s="284">
        <v>2006</v>
      </c>
      <c r="E52" s="661" t="s">
        <v>41</v>
      </c>
      <c r="F52" s="668">
        <v>61</v>
      </c>
      <c r="G52" s="668">
        <v>71</v>
      </c>
      <c r="H52" s="908">
        <f>F52+G52</f>
        <v>132</v>
      </c>
      <c r="J52" s="89" t="s">
        <v>77</v>
      </c>
      <c r="K52" s="77"/>
      <c r="L52" s="78"/>
      <c r="M52" s="77"/>
      <c r="N52" s="78"/>
      <c r="O52" s="78"/>
      <c r="P52" s="950"/>
    </row>
    <row r="53" spans="2:17" ht="14.25" customHeight="1" x14ac:dyDescent="0.25">
      <c r="B53" s="912">
        <v>15</v>
      </c>
      <c r="C53" s="672" t="s">
        <v>109</v>
      </c>
      <c r="D53" s="814">
        <v>2007</v>
      </c>
      <c r="E53" s="672" t="s">
        <v>37</v>
      </c>
      <c r="F53" s="676">
        <v>64</v>
      </c>
      <c r="G53" s="676">
        <v>68</v>
      </c>
      <c r="H53" s="908">
        <f>F53+G53</f>
        <v>132</v>
      </c>
      <c r="J53" s="34"/>
      <c r="K53" s="671"/>
      <c r="L53" s="671"/>
      <c r="M53" s="671"/>
      <c r="N53" s="521"/>
      <c r="O53" s="521"/>
      <c r="P53" s="676"/>
    </row>
    <row r="54" spans="2:17" ht="14.25" customHeight="1" x14ac:dyDescent="0.25">
      <c r="B54" s="912">
        <v>16</v>
      </c>
      <c r="C54" s="663" t="s">
        <v>210</v>
      </c>
      <c r="D54" s="814">
        <v>2006</v>
      </c>
      <c r="E54" s="663" t="s">
        <v>37</v>
      </c>
      <c r="F54" s="676">
        <v>69</v>
      </c>
      <c r="G54" s="676">
        <v>60</v>
      </c>
      <c r="H54" s="908">
        <f>F54+G54</f>
        <v>129</v>
      </c>
      <c r="J54" s="46"/>
      <c r="K54" s="671"/>
      <c r="L54" s="671"/>
      <c r="M54" s="671"/>
      <c r="N54" s="521"/>
      <c r="O54" s="521"/>
      <c r="P54" s="676"/>
    </row>
    <row r="55" spans="2:17" ht="14.25" customHeight="1" x14ac:dyDescent="0.25">
      <c r="B55" s="912">
        <v>17</v>
      </c>
      <c r="C55" s="663" t="s">
        <v>166</v>
      </c>
      <c r="D55" s="670">
        <v>2007</v>
      </c>
      <c r="E55" s="663" t="s">
        <v>7</v>
      </c>
      <c r="F55" s="676">
        <v>67</v>
      </c>
      <c r="G55" s="676">
        <v>61</v>
      </c>
      <c r="H55" s="908">
        <f>F55+G55</f>
        <v>128</v>
      </c>
      <c r="J55" s="266"/>
      <c r="K55" s="671"/>
      <c r="L55" s="671"/>
      <c r="M55" s="671"/>
      <c r="N55" s="521"/>
      <c r="O55" s="521"/>
      <c r="P55" s="676"/>
    </row>
    <row r="56" spans="2:17" ht="14.25" customHeight="1" x14ac:dyDescent="0.25">
      <c r="B56" s="912">
        <v>18</v>
      </c>
      <c r="C56" s="663" t="s">
        <v>211</v>
      </c>
      <c r="D56" s="842">
        <v>2006</v>
      </c>
      <c r="E56" s="663" t="s">
        <v>37</v>
      </c>
      <c r="F56" s="676">
        <v>54</v>
      </c>
      <c r="G56" s="676">
        <v>59</v>
      </c>
      <c r="H56" s="908">
        <f>F56+G56</f>
        <v>113</v>
      </c>
      <c r="J56" s="266"/>
      <c r="K56" s="671"/>
      <c r="L56" s="671"/>
      <c r="M56" s="671"/>
      <c r="N56" s="521"/>
      <c r="O56" s="521"/>
      <c r="P56" s="676"/>
    </row>
    <row r="57" spans="2:17" ht="14.25" customHeight="1" x14ac:dyDescent="0.25">
      <c r="B57" s="405"/>
      <c r="C57" s="921" t="s">
        <v>156</v>
      </c>
      <c r="D57" s="842">
        <v>2006</v>
      </c>
      <c r="E57" s="760" t="s">
        <v>13</v>
      </c>
      <c r="F57" s="822"/>
      <c r="G57" s="822"/>
      <c r="H57" s="908" t="s">
        <v>49</v>
      </c>
      <c r="J57" s="266"/>
      <c r="K57" s="47"/>
    </row>
    <row r="58" spans="2:17" ht="14.25" customHeight="1" x14ac:dyDescent="0.25">
      <c r="B58" s="405"/>
      <c r="C58" s="663" t="s">
        <v>177</v>
      </c>
      <c r="D58" s="670">
        <v>2006</v>
      </c>
      <c r="E58" s="663" t="s">
        <v>13</v>
      </c>
      <c r="F58" s="676"/>
      <c r="G58" s="676"/>
      <c r="H58" s="908" t="s">
        <v>49</v>
      </c>
      <c r="J58" s="266"/>
      <c r="K58" s="47"/>
    </row>
    <row r="59" spans="2:17" s="105" customFormat="1" ht="13.5" customHeight="1" x14ac:dyDescent="0.25">
      <c r="B59" s="449" t="s">
        <v>46</v>
      </c>
      <c r="C59" s="447"/>
      <c r="D59" s="446"/>
      <c r="E59" s="447"/>
      <c r="F59" s="446"/>
      <c r="G59" s="448"/>
      <c r="H59" s="450"/>
      <c r="I59" s="581"/>
      <c r="J59" s="272"/>
      <c r="K59" s="45"/>
      <c r="L59" s="46"/>
      <c r="M59" s="111"/>
      <c r="N59" s="520"/>
      <c r="O59" s="520"/>
      <c r="P59" s="949"/>
    </row>
    <row r="60" spans="2:17" ht="13.5" customHeight="1" x14ac:dyDescent="0.3">
      <c r="B60" s="471" t="s">
        <v>17</v>
      </c>
      <c r="C60" s="441" t="s">
        <v>37</v>
      </c>
      <c r="D60" s="442"/>
      <c r="E60" s="441"/>
      <c r="F60" s="442"/>
      <c r="G60" s="445"/>
      <c r="H60" s="472">
        <f>SUM(H61:H63)</f>
        <v>489</v>
      </c>
      <c r="J60" s="270"/>
      <c r="K60" s="671"/>
      <c r="L60" s="521"/>
      <c r="M60" s="671"/>
      <c r="N60" s="521"/>
      <c r="O60" s="521"/>
      <c r="P60" s="825"/>
      <c r="Q60" s="8"/>
    </row>
    <row r="61" spans="2:17" ht="13.5" customHeight="1" x14ac:dyDescent="0.3">
      <c r="B61" s="190"/>
      <c r="C61" s="671" t="s">
        <v>101</v>
      </c>
      <c r="D61" s="521">
        <v>2006</v>
      </c>
      <c r="E61" s="671" t="s">
        <v>37</v>
      </c>
      <c r="F61" s="521">
        <v>84</v>
      </c>
      <c r="G61" s="521">
        <v>86</v>
      </c>
      <c r="H61" s="180">
        <f>F61+G61</f>
        <v>170</v>
      </c>
      <c r="I61" s="575"/>
      <c r="J61" s="270"/>
      <c r="K61" s="671"/>
      <c r="L61" s="521"/>
      <c r="M61" s="671"/>
      <c r="N61" s="521"/>
      <c r="O61" s="521"/>
      <c r="P61" s="825"/>
      <c r="Q61" s="8"/>
    </row>
    <row r="62" spans="2:17" ht="13.5" customHeight="1" x14ac:dyDescent="0.3">
      <c r="B62" s="190"/>
      <c r="C62" s="671" t="s">
        <v>208</v>
      </c>
      <c r="D62" s="521">
        <v>2006</v>
      </c>
      <c r="E62" s="671" t="s">
        <v>37</v>
      </c>
      <c r="F62" s="521">
        <v>80</v>
      </c>
      <c r="G62" s="521">
        <v>86</v>
      </c>
      <c r="H62" s="180">
        <f>F62+G62</f>
        <v>166</v>
      </c>
      <c r="J62" s="270"/>
      <c r="K62" s="671"/>
      <c r="L62" s="521"/>
      <c r="M62" s="671"/>
      <c r="N62" s="521"/>
      <c r="O62" s="521"/>
      <c r="P62" s="825"/>
      <c r="Q62" s="8"/>
    </row>
    <row r="63" spans="2:17" ht="13.5" customHeight="1" x14ac:dyDescent="0.3">
      <c r="B63" s="190"/>
      <c r="C63" s="671" t="s">
        <v>204</v>
      </c>
      <c r="D63" s="521">
        <v>2006</v>
      </c>
      <c r="E63" s="671" t="s">
        <v>37</v>
      </c>
      <c r="F63" s="521">
        <v>72</v>
      </c>
      <c r="G63" s="521">
        <v>81</v>
      </c>
      <c r="H63" s="180">
        <f>F63+G63</f>
        <v>153</v>
      </c>
      <c r="J63" s="270"/>
      <c r="K63" s="671"/>
      <c r="L63" s="521"/>
      <c r="M63" s="671"/>
      <c r="N63" s="521"/>
      <c r="O63" s="521"/>
      <c r="P63" s="829"/>
      <c r="Q63" s="8"/>
    </row>
    <row r="64" spans="2:17" ht="13.5" customHeight="1" x14ac:dyDescent="0.3">
      <c r="B64" s="190"/>
      <c r="C64" s="45"/>
      <c r="D64" s="46"/>
      <c r="E64" s="45"/>
      <c r="F64" s="46"/>
      <c r="G64" s="46"/>
      <c r="H64" s="180"/>
      <c r="J64" s="270"/>
      <c r="K64" s="671"/>
      <c r="L64" s="521"/>
      <c r="M64" s="671"/>
      <c r="N64" s="521"/>
      <c r="O64" s="521"/>
      <c r="P64" s="829"/>
      <c r="Q64" s="8"/>
    </row>
    <row r="65" spans="2:18" ht="13.5" customHeight="1" x14ac:dyDescent="0.3">
      <c r="B65" s="471" t="s">
        <v>19</v>
      </c>
      <c r="C65" s="441" t="s">
        <v>74</v>
      </c>
      <c r="D65" s="442"/>
      <c r="E65" s="441"/>
      <c r="F65" s="442"/>
      <c r="G65" s="442"/>
      <c r="H65" s="472">
        <f>SUM(H66:H68)</f>
        <v>478</v>
      </c>
      <c r="J65" s="270"/>
      <c r="K65" s="671"/>
      <c r="L65" s="521"/>
      <c r="M65" s="671"/>
      <c r="N65" s="521"/>
      <c r="O65" s="521"/>
      <c r="P65" s="829"/>
      <c r="Q65" s="8"/>
    </row>
    <row r="66" spans="2:18" ht="13.5" customHeight="1" x14ac:dyDescent="0.3">
      <c r="B66" s="190"/>
      <c r="C66" s="943" t="s">
        <v>155</v>
      </c>
      <c r="D66" s="567">
        <v>2007</v>
      </c>
      <c r="E66" s="943" t="s">
        <v>74</v>
      </c>
      <c r="F66" s="521">
        <v>85</v>
      </c>
      <c r="G66" s="521">
        <v>84</v>
      </c>
      <c r="H66" s="444">
        <f>F66+G66</f>
        <v>169</v>
      </c>
      <c r="J66" s="270"/>
      <c r="K66" s="943"/>
      <c r="L66" s="567"/>
      <c r="M66" s="943"/>
      <c r="N66" s="521"/>
      <c r="O66" s="521"/>
      <c r="P66" s="829"/>
      <c r="Q66" s="8"/>
    </row>
    <row r="67" spans="2:18" ht="13.5" customHeight="1" x14ac:dyDescent="0.25">
      <c r="B67" s="190"/>
      <c r="C67" s="943" t="s">
        <v>99</v>
      </c>
      <c r="D67" s="567">
        <v>2006</v>
      </c>
      <c r="E67" s="943" t="s">
        <v>74</v>
      </c>
      <c r="F67" s="521">
        <v>82</v>
      </c>
      <c r="G67" s="521">
        <v>78</v>
      </c>
      <c r="H67" s="180">
        <f>F67+G67</f>
        <v>160</v>
      </c>
      <c r="J67" s="255"/>
      <c r="K67" s="671"/>
      <c r="L67" s="567"/>
      <c r="M67" s="671"/>
      <c r="N67" s="521"/>
      <c r="O67" s="521"/>
      <c r="P67" s="829"/>
      <c r="Q67" s="8"/>
    </row>
    <row r="68" spans="2:18" ht="13.5" customHeight="1" x14ac:dyDescent="0.25">
      <c r="B68" s="190"/>
      <c r="C68" s="671" t="s">
        <v>175</v>
      </c>
      <c r="D68" s="521">
        <v>2006</v>
      </c>
      <c r="E68" s="671" t="s">
        <v>74</v>
      </c>
      <c r="F68" s="521">
        <v>72</v>
      </c>
      <c r="G68" s="521">
        <v>77</v>
      </c>
      <c r="H68" s="180">
        <f>F68+G68</f>
        <v>149</v>
      </c>
      <c r="J68" s="269"/>
      <c r="K68" s="671"/>
      <c r="L68" s="953"/>
      <c r="M68" s="671"/>
      <c r="N68" s="521"/>
      <c r="O68" s="521"/>
      <c r="P68" s="829"/>
      <c r="Q68" s="8"/>
    </row>
    <row r="69" spans="2:18" ht="13.5" customHeight="1" x14ac:dyDescent="0.25">
      <c r="B69" s="190"/>
      <c r="C69" s="77"/>
      <c r="D69" s="78"/>
      <c r="E69" s="77"/>
      <c r="F69" s="78"/>
      <c r="G69" s="78"/>
      <c r="H69" s="180"/>
      <c r="J69" s="255"/>
      <c r="K69" s="943"/>
      <c r="L69" s="567"/>
      <c r="M69" s="943"/>
      <c r="N69" s="521"/>
      <c r="O69" s="521"/>
      <c r="P69" s="829"/>
      <c r="Q69" s="8"/>
    </row>
    <row r="70" spans="2:18" ht="12.75" customHeight="1" x14ac:dyDescent="0.25">
      <c r="B70" s="471" t="s">
        <v>22</v>
      </c>
      <c r="C70" s="441" t="s">
        <v>7</v>
      </c>
      <c r="D70" s="442"/>
      <c r="E70" s="441"/>
      <c r="F70" s="442"/>
      <c r="G70" s="442"/>
      <c r="H70" s="472">
        <f>SUM(H71:H73)</f>
        <v>463</v>
      </c>
      <c r="J70" s="255"/>
      <c r="K70" s="943"/>
      <c r="L70" s="567"/>
      <c r="M70" s="943"/>
      <c r="N70" s="521"/>
      <c r="O70" s="521"/>
      <c r="P70" s="829"/>
      <c r="Q70" s="8"/>
    </row>
    <row r="71" spans="2:18" ht="12.75" customHeight="1" x14ac:dyDescent="0.25">
      <c r="B71" s="190"/>
      <c r="C71" s="671" t="s">
        <v>105</v>
      </c>
      <c r="D71" s="521">
        <v>2006</v>
      </c>
      <c r="E71" s="671" t="s">
        <v>7</v>
      </c>
      <c r="F71" s="521">
        <v>81</v>
      </c>
      <c r="G71" s="521">
        <v>81</v>
      </c>
      <c r="H71" s="444">
        <f>F71+G71</f>
        <v>162</v>
      </c>
      <c r="J71" s="255"/>
      <c r="K71" s="671"/>
      <c r="L71" s="521"/>
      <c r="M71" s="671"/>
      <c r="N71" s="521"/>
      <c r="O71" s="521"/>
      <c r="P71" s="829"/>
      <c r="Q71" s="8"/>
    </row>
    <row r="72" spans="2:18" ht="12.75" customHeight="1" x14ac:dyDescent="0.25">
      <c r="B72" s="190"/>
      <c r="C72" s="943" t="s">
        <v>108</v>
      </c>
      <c r="D72" s="567">
        <v>2007</v>
      </c>
      <c r="E72" s="943" t="s">
        <v>7</v>
      </c>
      <c r="F72" s="521">
        <v>74</v>
      </c>
      <c r="G72" s="521">
        <v>82</v>
      </c>
      <c r="H72" s="180">
        <f>F72+G72</f>
        <v>156</v>
      </c>
      <c r="K72" s="77"/>
      <c r="L72" s="78"/>
      <c r="M72" s="77"/>
      <c r="N72" s="78"/>
      <c r="O72" s="78"/>
      <c r="P72" s="829"/>
      <c r="Q72" s="8"/>
    </row>
    <row r="73" spans="2:18" ht="12.75" customHeight="1" x14ac:dyDescent="0.3">
      <c r="B73" s="190"/>
      <c r="C73" s="671" t="s">
        <v>209</v>
      </c>
      <c r="D73" s="521">
        <v>2006</v>
      </c>
      <c r="E73" s="671" t="s">
        <v>7</v>
      </c>
      <c r="F73" s="521">
        <v>76</v>
      </c>
      <c r="G73" s="521">
        <v>69</v>
      </c>
      <c r="H73" s="180">
        <f>F73+G73</f>
        <v>145</v>
      </c>
      <c r="K73" s="671"/>
      <c r="L73" s="521"/>
      <c r="M73" s="671"/>
      <c r="N73" s="521"/>
      <c r="O73" s="521"/>
      <c r="P73" s="825"/>
      <c r="Q73" s="270"/>
      <c r="R73" s="259"/>
    </row>
    <row r="74" spans="2:18" ht="12.75" customHeight="1" thickBot="1" x14ac:dyDescent="0.3">
      <c r="B74" s="190"/>
      <c r="C74" s="671"/>
      <c r="D74" s="521"/>
      <c r="E74" s="671"/>
      <c r="F74" s="521"/>
      <c r="G74" s="521"/>
      <c r="H74" s="180"/>
      <c r="J74" s="269"/>
      <c r="K74" s="33"/>
      <c r="L74" s="34"/>
      <c r="M74" s="35"/>
      <c r="N74" s="46"/>
      <c r="O74" s="46"/>
      <c r="P74" s="832"/>
    </row>
    <row r="75" spans="2:18" ht="12.75" customHeight="1" x14ac:dyDescent="0.25">
      <c r="B75" s="407" t="s">
        <v>158</v>
      </c>
      <c r="C75" s="408"/>
      <c r="D75" s="409"/>
      <c r="E75" s="408"/>
      <c r="F75" s="409"/>
      <c r="G75" s="409"/>
      <c r="H75" s="410" t="s">
        <v>6</v>
      </c>
      <c r="J75" s="269"/>
      <c r="K75" s="45"/>
      <c r="L75" s="46"/>
      <c r="M75" s="111"/>
      <c r="N75" s="46"/>
      <c r="O75" s="46"/>
      <c r="P75" s="832"/>
    </row>
    <row r="76" spans="2:18" ht="12.75" customHeight="1" x14ac:dyDescent="0.25">
      <c r="B76" s="141" t="s">
        <v>17</v>
      </c>
      <c r="C76" s="265" t="s">
        <v>194</v>
      </c>
      <c r="D76" s="49">
        <v>2004</v>
      </c>
      <c r="E76" s="666" t="s">
        <v>74</v>
      </c>
      <c r="F76" s="864">
        <v>87</v>
      </c>
      <c r="G76" s="864">
        <v>88</v>
      </c>
      <c r="H76" s="835">
        <f>F76+G76</f>
        <v>175</v>
      </c>
      <c r="J76" s="945"/>
      <c r="K76" s="33"/>
      <c r="L76" s="34"/>
      <c r="M76" s="77"/>
      <c r="N76" s="42"/>
      <c r="O76" s="42"/>
      <c r="P76" s="682"/>
    </row>
    <row r="77" spans="2:18" ht="12.75" customHeight="1" x14ac:dyDescent="0.25">
      <c r="B77" s="143" t="s">
        <v>19</v>
      </c>
      <c r="C77" s="666" t="s">
        <v>102</v>
      </c>
      <c r="D77" s="72">
        <v>2005</v>
      </c>
      <c r="E77" s="666" t="s">
        <v>37</v>
      </c>
      <c r="F77" s="675">
        <v>88</v>
      </c>
      <c r="G77" s="675">
        <v>86</v>
      </c>
      <c r="H77" s="835">
        <f>F77+G77</f>
        <v>174</v>
      </c>
      <c r="J77" s="945"/>
      <c r="K77" s="671"/>
      <c r="L77" s="671"/>
      <c r="M77" s="671"/>
      <c r="N77" s="521"/>
      <c r="O77" s="521"/>
      <c r="P77" s="663"/>
    </row>
    <row r="78" spans="2:18" ht="12.75" customHeight="1" x14ac:dyDescent="0.25">
      <c r="B78" s="144" t="s">
        <v>22</v>
      </c>
      <c r="C78" s="265" t="s">
        <v>157</v>
      </c>
      <c r="D78" s="254">
        <v>2004</v>
      </c>
      <c r="E78" s="664" t="s">
        <v>74</v>
      </c>
      <c r="F78" s="665">
        <v>84</v>
      </c>
      <c r="G78" s="665">
        <v>88</v>
      </c>
      <c r="H78" s="835">
        <f>F78+G78</f>
        <v>172</v>
      </c>
      <c r="J78" s="945"/>
      <c r="K78" s="33"/>
      <c r="L78" s="34"/>
      <c r="M78" s="45"/>
      <c r="N78" s="46"/>
      <c r="O78" s="46"/>
      <c r="P78" s="682"/>
    </row>
    <row r="79" spans="2:18" ht="12.75" customHeight="1" x14ac:dyDescent="0.25">
      <c r="B79" s="871">
        <v>4</v>
      </c>
      <c r="C79" s="661" t="s">
        <v>100</v>
      </c>
      <c r="D79" s="284">
        <v>2005</v>
      </c>
      <c r="E79" s="661" t="s">
        <v>37</v>
      </c>
      <c r="F79" s="676">
        <v>87</v>
      </c>
      <c r="G79" s="676">
        <v>84</v>
      </c>
      <c r="H79" s="835">
        <f>F79+G79</f>
        <v>171</v>
      </c>
      <c r="J79" s="945"/>
      <c r="K79" s="671"/>
      <c r="L79" s="671"/>
      <c r="M79" s="671"/>
      <c r="N79" s="521"/>
      <c r="O79" s="521"/>
      <c r="P79" s="663"/>
    </row>
    <row r="80" spans="2:18" ht="12.75" customHeight="1" x14ac:dyDescent="0.25">
      <c r="B80" s="871">
        <v>5</v>
      </c>
      <c r="C80" s="663" t="s">
        <v>116</v>
      </c>
      <c r="D80" s="670">
        <v>2005</v>
      </c>
      <c r="E80" s="663" t="s">
        <v>37</v>
      </c>
      <c r="F80" s="676">
        <v>85</v>
      </c>
      <c r="G80" s="676">
        <v>83</v>
      </c>
      <c r="H80" s="835">
        <f>F80+G80</f>
        <v>168</v>
      </c>
      <c r="J80" s="945"/>
      <c r="K80" s="671"/>
      <c r="L80" s="671"/>
      <c r="M80" s="671"/>
      <c r="N80" s="521"/>
      <c r="O80" s="521"/>
      <c r="P80" s="663"/>
    </row>
    <row r="81" spans="2:16" ht="12.75" customHeight="1" x14ac:dyDescent="0.25">
      <c r="B81" s="871">
        <v>6</v>
      </c>
      <c r="C81" s="663" t="s">
        <v>117</v>
      </c>
      <c r="D81" s="670">
        <v>2005</v>
      </c>
      <c r="E81" s="663" t="s">
        <v>37</v>
      </c>
      <c r="F81" s="676">
        <v>85</v>
      </c>
      <c r="G81" s="676">
        <v>81</v>
      </c>
      <c r="H81" s="835">
        <f>F81+G81</f>
        <v>166</v>
      </c>
      <c r="J81" s="945"/>
      <c r="K81" s="671"/>
      <c r="L81" s="671"/>
      <c r="M81" s="671"/>
      <c r="N81" s="521"/>
      <c r="O81" s="521"/>
      <c r="P81" s="663"/>
    </row>
    <row r="82" spans="2:16" ht="12.75" customHeight="1" x14ac:dyDescent="0.25">
      <c r="B82" s="871">
        <v>7</v>
      </c>
      <c r="C82" s="660" t="s">
        <v>94</v>
      </c>
      <c r="D82" s="43">
        <v>2004</v>
      </c>
      <c r="E82" s="660" t="s">
        <v>13</v>
      </c>
      <c r="F82" s="667">
        <v>84</v>
      </c>
      <c r="G82" s="667">
        <v>81</v>
      </c>
      <c r="H82" s="835">
        <f>F82+G82</f>
        <v>165</v>
      </c>
      <c r="J82" s="945"/>
      <c r="K82" s="53"/>
      <c r="L82" s="46"/>
      <c r="M82" s="53"/>
      <c r="N82" s="46"/>
      <c r="O82" s="46"/>
      <c r="P82" s="682"/>
    </row>
    <row r="83" spans="2:16" ht="12.75" customHeight="1" x14ac:dyDescent="0.25">
      <c r="B83" s="871">
        <v>8</v>
      </c>
      <c r="C83" s="264" t="s">
        <v>95</v>
      </c>
      <c r="D83" s="43">
        <v>2004</v>
      </c>
      <c r="E83" s="264" t="s">
        <v>7</v>
      </c>
      <c r="F83" s="676">
        <v>71</v>
      </c>
      <c r="G83" s="676">
        <v>84</v>
      </c>
      <c r="H83" s="835">
        <f>F83+G83</f>
        <v>155</v>
      </c>
      <c r="J83" s="945"/>
      <c r="K83" s="671"/>
      <c r="L83" s="671"/>
      <c r="M83" s="671"/>
      <c r="N83" s="521"/>
      <c r="O83" s="521"/>
      <c r="P83" s="663"/>
    </row>
    <row r="84" spans="2:16" ht="13.8" x14ac:dyDescent="0.25">
      <c r="B84" s="871">
        <v>9</v>
      </c>
      <c r="C84" s="660" t="s">
        <v>96</v>
      </c>
      <c r="D84" s="43">
        <v>2004</v>
      </c>
      <c r="E84" s="660" t="s">
        <v>13</v>
      </c>
      <c r="F84" s="667">
        <v>78</v>
      </c>
      <c r="G84" s="667">
        <v>72</v>
      </c>
      <c r="H84" s="835">
        <f>F84+G84</f>
        <v>150</v>
      </c>
      <c r="J84" s="945"/>
      <c r="K84" s="53"/>
      <c r="L84" s="46"/>
      <c r="M84" s="53"/>
      <c r="N84" s="46"/>
      <c r="O84" s="46"/>
      <c r="P84" s="682"/>
    </row>
    <row r="85" spans="2:16" ht="13.8" x14ac:dyDescent="0.25">
      <c r="B85" s="871">
        <v>10</v>
      </c>
      <c r="C85" s="677" t="s">
        <v>97</v>
      </c>
      <c r="D85" s="161">
        <v>2004</v>
      </c>
      <c r="E85" s="264" t="s">
        <v>7</v>
      </c>
      <c r="F85" s="676">
        <v>73</v>
      </c>
      <c r="G85" s="676">
        <v>73</v>
      </c>
      <c r="H85" s="835">
        <f>F85+G85</f>
        <v>146</v>
      </c>
      <c r="J85" s="945"/>
      <c r="K85" s="671"/>
      <c r="L85" s="671"/>
      <c r="M85" s="671"/>
      <c r="N85" s="521"/>
      <c r="O85" s="521"/>
      <c r="P85" s="663"/>
    </row>
    <row r="86" spans="2:16" ht="13.8" x14ac:dyDescent="0.25">
      <c r="B86" s="871">
        <v>11</v>
      </c>
      <c r="C86" s="264" t="s">
        <v>185</v>
      </c>
      <c r="D86" s="43">
        <v>2004</v>
      </c>
      <c r="E86" s="264" t="s">
        <v>7</v>
      </c>
      <c r="F86" s="676">
        <v>73</v>
      </c>
      <c r="G86" s="676">
        <v>72</v>
      </c>
      <c r="H86" s="835">
        <f>F86+G86</f>
        <v>145</v>
      </c>
      <c r="J86" s="945"/>
      <c r="K86" s="671"/>
      <c r="L86" s="671"/>
      <c r="M86" s="671"/>
      <c r="N86" s="521"/>
      <c r="O86" s="521"/>
      <c r="P86" s="663"/>
    </row>
    <row r="87" spans="2:16" ht="13.8" x14ac:dyDescent="0.25">
      <c r="B87" s="871">
        <v>12</v>
      </c>
      <c r="C87" s="677" t="s">
        <v>173</v>
      </c>
      <c r="D87" s="161">
        <v>2005</v>
      </c>
      <c r="E87" s="677" t="s">
        <v>41</v>
      </c>
      <c r="F87" s="668">
        <v>71</v>
      </c>
      <c r="G87" s="668">
        <v>69</v>
      </c>
      <c r="H87" s="835">
        <f>F87+G87</f>
        <v>140</v>
      </c>
      <c r="J87" s="945"/>
      <c r="K87" s="33"/>
      <c r="L87" s="34"/>
      <c r="M87" s="33"/>
      <c r="N87" s="78"/>
      <c r="O87" s="78"/>
      <c r="P87" s="682"/>
    </row>
    <row r="88" spans="2:16" ht="12.75" customHeight="1" x14ac:dyDescent="0.25">
      <c r="B88" s="871">
        <v>13</v>
      </c>
      <c r="C88" s="663" t="s">
        <v>159</v>
      </c>
      <c r="D88" s="670">
        <v>2005</v>
      </c>
      <c r="E88" s="663" t="s">
        <v>37</v>
      </c>
      <c r="F88" s="676">
        <v>64</v>
      </c>
      <c r="G88" s="676">
        <v>75</v>
      </c>
      <c r="H88" s="835">
        <f>F88+G88</f>
        <v>139</v>
      </c>
      <c r="K88" s="671"/>
      <c r="L88" s="671"/>
      <c r="M88" s="671"/>
      <c r="N88" s="521"/>
      <c r="O88" s="521"/>
      <c r="P88" s="663"/>
    </row>
    <row r="89" spans="2:16" x14ac:dyDescent="0.25">
      <c r="B89" s="871">
        <v>14</v>
      </c>
      <c r="C89" s="264" t="s">
        <v>119</v>
      </c>
      <c r="D89" s="43">
        <v>2004</v>
      </c>
      <c r="E89" s="264" t="s">
        <v>13</v>
      </c>
      <c r="F89" s="667">
        <v>72</v>
      </c>
      <c r="G89" s="667">
        <v>65</v>
      </c>
      <c r="H89" s="835">
        <f>F89+G89</f>
        <v>137</v>
      </c>
      <c r="K89" s="45"/>
      <c r="L89" s="46"/>
      <c r="M89" s="45"/>
      <c r="N89" s="46"/>
      <c r="O89" s="46"/>
      <c r="P89" s="682"/>
    </row>
    <row r="90" spans="2:16" x14ac:dyDescent="0.25">
      <c r="B90" s="871">
        <v>15</v>
      </c>
      <c r="C90" s="661" t="s">
        <v>107</v>
      </c>
      <c r="D90" s="284">
        <v>2005</v>
      </c>
      <c r="E90" s="661" t="s">
        <v>7</v>
      </c>
      <c r="F90" s="676">
        <v>66</v>
      </c>
      <c r="G90" s="676">
        <v>70</v>
      </c>
      <c r="H90" s="835">
        <f>F90+G90</f>
        <v>136</v>
      </c>
      <c r="K90" s="671"/>
      <c r="L90" s="671"/>
      <c r="M90" s="671"/>
      <c r="N90" s="521"/>
      <c r="O90" s="521"/>
      <c r="P90" s="663"/>
    </row>
    <row r="91" spans="2:16" x14ac:dyDescent="0.25">
      <c r="B91" s="871">
        <v>16</v>
      </c>
      <c r="C91" s="661" t="s">
        <v>103</v>
      </c>
      <c r="D91" s="284">
        <v>2005</v>
      </c>
      <c r="E91" s="661" t="s">
        <v>7</v>
      </c>
      <c r="F91" s="676">
        <v>65</v>
      </c>
      <c r="G91" s="676">
        <v>70</v>
      </c>
      <c r="H91" s="835">
        <f>F91+G91</f>
        <v>135</v>
      </c>
      <c r="K91" s="671"/>
      <c r="L91" s="671"/>
      <c r="M91" s="671"/>
      <c r="N91" s="521"/>
      <c r="O91" s="521"/>
      <c r="P91" s="663"/>
    </row>
    <row r="92" spans="2:16" x14ac:dyDescent="0.25">
      <c r="B92" s="871">
        <v>17</v>
      </c>
      <c r="C92" s="661" t="s">
        <v>106</v>
      </c>
      <c r="D92" s="284">
        <v>2005</v>
      </c>
      <c r="E92" s="661" t="s">
        <v>7</v>
      </c>
      <c r="F92" s="676">
        <v>74</v>
      </c>
      <c r="G92" s="676">
        <v>60</v>
      </c>
      <c r="H92" s="835">
        <f>F92+G92</f>
        <v>134</v>
      </c>
      <c r="K92" s="671"/>
      <c r="L92" s="671"/>
      <c r="M92" s="671"/>
      <c r="N92" s="521"/>
      <c r="O92" s="521"/>
      <c r="P92" s="663"/>
    </row>
    <row r="93" spans="2:16" x14ac:dyDescent="0.25">
      <c r="B93" s="871">
        <v>18</v>
      </c>
      <c r="C93" s="663" t="s">
        <v>98</v>
      </c>
      <c r="D93" s="670">
        <v>2005</v>
      </c>
      <c r="E93" s="663" t="s">
        <v>7</v>
      </c>
      <c r="F93" s="676">
        <v>55</v>
      </c>
      <c r="G93" s="676">
        <v>59</v>
      </c>
      <c r="H93" s="835">
        <f>F93+G93</f>
        <v>114</v>
      </c>
      <c r="K93" s="671"/>
      <c r="L93" s="671"/>
      <c r="M93" s="671"/>
      <c r="N93" s="521"/>
      <c r="O93" s="521"/>
      <c r="P93" s="663"/>
    </row>
    <row r="94" spans="2:16" x14ac:dyDescent="0.25">
      <c r="B94" s="871"/>
      <c r="C94" s="264" t="s">
        <v>176</v>
      </c>
      <c r="D94" s="43">
        <v>2005</v>
      </c>
      <c r="E94" s="264" t="s">
        <v>74</v>
      </c>
      <c r="F94" s="667"/>
      <c r="G94" s="667"/>
      <c r="H94" s="835" t="s">
        <v>49</v>
      </c>
      <c r="K94" s="33"/>
      <c r="L94" s="34"/>
      <c r="M94" s="44"/>
      <c r="N94" s="561"/>
      <c r="O94" s="561"/>
      <c r="P94" s="952"/>
    </row>
    <row r="95" spans="2:16" x14ac:dyDescent="0.25">
      <c r="B95" s="871"/>
      <c r="C95" s="663" t="s">
        <v>203</v>
      </c>
      <c r="D95" s="670">
        <v>2004</v>
      </c>
      <c r="E95" s="264" t="s">
        <v>74</v>
      </c>
      <c r="F95" s="676"/>
      <c r="G95" s="676"/>
      <c r="H95" s="835" t="s">
        <v>49</v>
      </c>
      <c r="K95" s="77"/>
      <c r="L95" s="78"/>
      <c r="M95" s="77"/>
      <c r="N95" s="561"/>
      <c r="O95" s="561"/>
      <c r="P95" s="832"/>
    </row>
    <row r="96" spans="2:16" x14ac:dyDescent="0.25">
      <c r="B96" s="871"/>
      <c r="C96" s="663" t="s">
        <v>193</v>
      </c>
      <c r="D96" s="670">
        <v>2005</v>
      </c>
      <c r="E96" s="663" t="s">
        <v>7</v>
      </c>
      <c r="F96" s="676"/>
      <c r="G96" s="676"/>
      <c r="H96" s="835" t="s">
        <v>49</v>
      </c>
      <c r="K96" s="45"/>
      <c r="L96" s="46"/>
      <c r="M96" s="45"/>
      <c r="N96" s="78"/>
      <c r="O96" s="78"/>
      <c r="P96" s="832"/>
    </row>
    <row r="97" spans="2:17" ht="14.4" x14ac:dyDescent="0.3">
      <c r="B97" s="871"/>
      <c r="C97" s="899" t="s">
        <v>160</v>
      </c>
      <c r="D97" s="900">
        <v>2005</v>
      </c>
      <c r="E97" s="899" t="s">
        <v>7</v>
      </c>
      <c r="F97" s="676"/>
      <c r="G97" s="676"/>
      <c r="H97" s="835" t="s">
        <v>49</v>
      </c>
      <c r="J97" s="259"/>
      <c r="K97" s="33"/>
      <c r="L97" s="34"/>
      <c r="M97" s="77"/>
      <c r="N97" s="78"/>
      <c r="O97" s="78"/>
      <c r="P97" s="832"/>
    </row>
    <row r="98" spans="2:17" x14ac:dyDescent="0.25">
      <c r="B98" s="436" t="s">
        <v>46</v>
      </c>
      <c r="C98" s="437"/>
      <c r="D98" s="438"/>
      <c r="E98" s="437"/>
      <c r="F98" s="438"/>
      <c r="G98" s="438"/>
      <c r="H98" s="439"/>
      <c r="J98"/>
      <c r="K98" s="45"/>
      <c r="L98" s="46"/>
      <c r="M98" s="45"/>
      <c r="N98" s="521"/>
      <c r="O98" s="521"/>
      <c r="P98" s="832"/>
    </row>
    <row r="99" spans="2:17" ht="14.4" x14ac:dyDescent="0.3">
      <c r="B99" s="440" t="s">
        <v>17</v>
      </c>
      <c r="C99" s="384" t="s">
        <v>37</v>
      </c>
      <c r="D99" s="384"/>
      <c r="E99" s="384"/>
      <c r="F99" s="385"/>
      <c r="G99" s="385"/>
      <c r="H99" s="387">
        <f>SUM(H100:H102)</f>
        <v>513</v>
      </c>
      <c r="J99"/>
      <c r="K99" s="33"/>
      <c r="L99" s="174"/>
      <c r="M99" s="44"/>
      <c r="N99" s="521"/>
      <c r="O99" s="521"/>
      <c r="P99" s="832"/>
      <c r="Q99" s="259"/>
    </row>
    <row r="100" spans="2:17" x14ac:dyDescent="0.25">
      <c r="B100" s="179"/>
      <c r="C100" s="77" t="s">
        <v>102</v>
      </c>
      <c r="D100" s="78">
        <v>2005</v>
      </c>
      <c r="E100" s="77" t="s">
        <v>37</v>
      </c>
      <c r="F100" s="521">
        <v>88</v>
      </c>
      <c r="G100" s="521">
        <v>86</v>
      </c>
      <c r="H100" s="391">
        <f>F100+G100</f>
        <v>174</v>
      </c>
      <c r="K100" s="53"/>
      <c r="L100" s="46"/>
      <c r="M100" s="53"/>
      <c r="N100" s="46"/>
      <c r="O100" s="46"/>
      <c r="P100" s="682"/>
      <c r="Q100" s="8"/>
    </row>
    <row r="101" spans="2:17" x14ac:dyDescent="0.25">
      <c r="B101" s="179"/>
      <c r="C101" s="77" t="s">
        <v>100</v>
      </c>
      <c r="D101" s="78">
        <v>2005</v>
      </c>
      <c r="E101" s="77" t="s">
        <v>37</v>
      </c>
      <c r="F101" s="521">
        <v>87</v>
      </c>
      <c r="G101" s="521">
        <v>84</v>
      </c>
      <c r="H101" s="391">
        <f>F101+G101</f>
        <v>171</v>
      </c>
      <c r="K101" s="53"/>
      <c r="L101" s="46"/>
      <c r="M101" s="53"/>
      <c r="N101" s="46"/>
      <c r="O101" s="46"/>
      <c r="P101" s="682"/>
      <c r="Q101" s="8"/>
    </row>
    <row r="102" spans="2:17" x14ac:dyDescent="0.25">
      <c r="B102" s="179"/>
      <c r="C102" s="671" t="s">
        <v>116</v>
      </c>
      <c r="D102" s="521">
        <v>2005</v>
      </c>
      <c r="E102" s="671" t="s">
        <v>37</v>
      </c>
      <c r="F102" s="521">
        <v>85</v>
      </c>
      <c r="G102" s="521">
        <v>83</v>
      </c>
      <c r="H102" s="391">
        <f>F102+G102</f>
        <v>168</v>
      </c>
      <c r="K102" s="45"/>
      <c r="L102" s="46"/>
      <c r="M102" s="45"/>
      <c r="N102" s="46"/>
      <c r="O102" s="46"/>
      <c r="P102" s="682"/>
      <c r="Q102" s="8"/>
    </row>
    <row r="103" spans="2:17" x14ac:dyDescent="0.25">
      <c r="B103" s="179"/>
      <c r="C103" s="45"/>
      <c r="D103" s="46"/>
      <c r="E103" s="45"/>
      <c r="F103" s="46"/>
      <c r="G103" s="46"/>
      <c r="H103" s="180"/>
      <c r="K103" s="77"/>
      <c r="L103" s="78"/>
      <c r="M103" s="77"/>
      <c r="N103" s="521"/>
      <c r="O103" s="521"/>
      <c r="P103" s="682"/>
      <c r="Q103" s="8"/>
    </row>
    <row r="104" spans="2:17" x14ac:dyDescent="0.25">
      <c r="B104" s="386" t="s">
        <v>19</v>
      </c>
      <c r="C104" s="384" t="s">
        <v>13</v>
      </c>
      <c r="D104" s="384"/>
      <c r="E104" s="384"/>
      <c r="F104" s="385"/>
      <c r="G104" s="385"/>
      <c r="H104" s="387">
        <f>SUM(H105:H107)</f>
        <v>452</v>
      </c>
      <c r="K104" s="77"/>
      <c r="L104" s="78"/>
      <c r="M104" s="77"/>
      <c r="N104" s="521"/>
      <c r="O104" s="521"/>
      <c r="P104" s="682"/>
      <c r="Q104" s="8"/>
    </row>
    <row r="105" spans="2:17" x14ac:dyDescent="0.25">
      <c r="B105" s="179"/>
      <c r="C105" s="53" t="s">
        <v>94</v>
      </c>
      <c r="D105" s="46">
        <v>2004</v>
      </c>
      <c r="E105" s="53" t="s">
        <v>13</v>
      </c>
      <c r="F105" s="46">
        <v>84</v>
      </c>
      <c r="G105" s="46">
        <v>81</v>
      </c>
      <c r="H105" s="391">
        <f>F105+G105</f>
        <v>165</v>
      </c>
      <c r="K105" s="671"/>
      <c r="L105" s="521"/>
      <c r="M105" s="671"/>
      <c r="N105" s="521"/>
      <c r="O105" s="521"/>
      <c r="P105" s="682"/>
      <c r="Q105" s="8"/>
    </row>
    <row r="106" spans="2:17" x14ac:dyDescent="0.25">
      <c r="B106" s="179"/>
      <c r="C106" s="53" t="s">
        <v>96</v>
      </c>
      <c r="D106" s="46">
        <v>2004</v>
      </c>
      <c r="E106" s="53" t="s">
        <v>13</v>
      </c>
      <c r="F106" s="46">
        <v>78</v>
      </c>
      <c r="G106" s="46">
        <v>72</v>
      </c>
      <c r="H106" s="391">
        <f>F106+G106</f>
        <v>150</v>
      </c>
      <c r="J106" s="267"/>
      <c r="K106" s="671"/>
      <c r="L106" s="521"/>
      <c r="M106" s="671"/>
      <c r="N106" s="521"/>
      <c r="O106" s="521"/>
      <c r="P106" s="682"/>
      <c r="Q106" s="8"/>
    </row>
    <row r="107" spans="2:17" x14ac:dyDescent="0.25">
      <c r="B107" s="179"/>
      <c r="C107" s="45" t="s">
        <v>119</v>
      </c>
      <c r="D107" s="46">
        <v>2004</v>
      </c>
      <c r="E107" s="45" t="s">
        <v>13</v>
      </c>
      <c r="F107" s="46">
        <v>72</v>
      </c>
      <c r="G107" s="46">
        <v>65</v>
      </c>
      <c r="H107" s="391">
        <f>F107+G107</f>
        <v>137</v>
      </c>
      <c r="J107" s="267"/>
      <c r="K107" s="671"/>
      <c r="L107" s="521"/>
      <c r="M107" s="671"/>
      <c r="N107" s="521"/>
      <c r="O107" s="521"/>
      <c r="P107" s="682"/>
      <c r="Q107" s="8"/>
    </row>
    <row r="108" spans="2:17" x14ac:dyDescent="0.25">
      <c r="B108" s="179"/>
      <c r="C108" s="45"/>
      <c r="D108" s="46"/>
      <c r="E108" s="45"/>
      <c r="F108" s="46"/>
      <c r="G108" s="46"/>
      <c r="H108" s="180"/>
      <c r="J108" s="267"/>
      <c r="K108" s="33"/>
      <c r="L108" s="34"/>
      <c r="M108" s="77"/>
      <c r="N108" s="42"/>
      <c r="O108" s="42"/>
      <c r="P108" s="682"/>
      <c r="Q108" s="8"/>
    </row>
    <row r="109" spans="2:17" x14ac:dyDescent="0.25">
      <c r="B109" s="440" t="s">
        <v>22</v>
      </c>
      <c r="C109" s="384" t="s">
        <v>7</v>
      </c>
      <c r="D109" s="384"/>
      <c r="E109" s="384"/>
      <c r="F109" s="385"/>
      <c r="G109" s="385"/>
      <c r="H109" s="387">
        <f>SUM(H110:H112)</f>
        <v>446</v>
      </c>
      <c r="J109" s="267"/>
      <c r="K109" s="33"/>
      <c r="L109" s="34"/>
      <c r="M109" s="45"/>
      <c r="N109" s="46"/>
      <c r="O109" s="46"/>
      <c r="P109" s="682"/>
      <c r="Q109" s="8"/>
    </row>
    <row r="110" spans="2:17" x14ac:dyDescent="0.25">
      <c r="B110" s="179"/>
      <c r="C110" s="45" t="s">
        <v>95</v>
      </c>
      <c r="D110" s="46">
        <v>2004</v>
      </c>
      <c r="E110" s="45" t="s">
        <v>7</v>
      </c>
      <c r="F110" s="521">
        <v>71</v>
      </c>
      <c r="G110" s="521">
        <v>84</v>
      </c>
      <c r="H110" s="391">
        <f>F110+G110</f>
        <v>155</v>
      </c>
      <c r="J110" s="267"/>
      <c r="K110" s="33"/>
      <c r="L110" s="34"/>
      <c r="M110" s="33"/>
      <c r="N110" s="78"/>
      <c r="O110" s="78"/>
      <c r="P110" s="682"/>
      <c r="Q110" s="8"/>
    </row>
    <row r="111" spans="2:17" x14ac:dyDescent="0.25">
      <c r="B111" s="179"/>
      <c r="C111" s="33" t="s">
        <v>97</v>
      </c>
      <c r="D111" s="34">
        <v>2004</v>
      </c>
      <c r="E111" s="45" t="s">
        <v>7</v>
      </c>
      <c r="F111" s="521">
        <v>73</v>
      </c>
      <c r="G111" s="521">
        <v>73</v>
      </c>
      <c r="H111" s="391">
        <f>F111+G111</f>
        <v>146</v>
      </c>
      <c r="J111" s="267"/>
      <c r="K111" s="45"/>
      <c r="L111" s="46"/>
      <c r="M111" s="45"/>
      <c r="N111" s="521"/>
      <c r="O111" s="521"/>
      <c r="P111" s="682"/>
      <c r="Q111" s="8"/>
    </row>
    <row r="112" spans="2:17" x14ac:dyDescent="0.25">
      <c r="B112" s="179"/>
      <c r="C112" s="45" t="s">
        <v>185</v>
      </c>
      <c r="D112" s="46">
        <v>2004</v>
      </c>
      <c r="E112" s="45" t="s">
        <v>7</v>
      </c>
      <c r="F112" s="521">
        <v>73</v>
      </c>
      <c r="G112" s="521">
        <v>72</v>
      </c>
      <c r="H112" s="391">
        <f>F112+G112</f>
        <v>145</v>
      </c>
      <c r="J112" s="267"/>
      <c r="K112" s="33"/>
      <c r="L112" s="34"/>
      <c r="M112" s="45"/>
      <c r="N112" s="521"/>
      <c r="O112" s="521"/>
      <c r="P112" s="682"/>
      <c r="Q112" s="8"/>
    </row>
    <row r="113" spans="2:16" ht="13.8" thickBot="1" x14ac:dyDescent="0.3">
      <c r="B113" s="181"/>
      <c r="C113" s="197"/>
      <c r="D113" s="195"/>
      <c r="E113" s="197"/>
      <c r="F113" s="198"/>
      <c r="G113" s="198"/>
      <c r="H113" s="185"/>
      <c r="K113" s="45"/>
      <c r="L113" s="34"/>
      <c r="M113" s="111"/>
      <c r="N113" s="78"/>
      <c r="O113" s="78"/>
      <c r="P113" s="947"/>
    </row>
    <row r="114" spans="2:16" ht="13.8" thickBot="1" x14ac:dyDescent="0.3">
      <c r="B114" s="1"/>
      <c r="C114" s="45"/>
      <c r="D114" s="46"/>
      <c r="E114" s="45"/>
      <c r="F114" s="46"/>
      <c r="G114" s="46"/>
      <c r="H114" s="78"/>
      <c r="K114" s="45"/>
      <c r="L114" s="34"/>
      <c r="M114" s="111"/>
      <c r="N114" s="78"/>
      <c r="O114" s="78"/>
      <c r="P114" s="947"/>
    </row>
    <row r="115" spans="2:16" ht="13.8" x14ac:dyDescent="0.25">
      <c r="B115" s="395" t="s">
        <v>161</v>
      </c>
      <c r="C115" s="396"/>
      <c r="D115" s="397"/>
      <c r="E115" s="398"/>
      <c r="F115" s="397"/>
      <c r="G115" s="397"/>
      <c r="H115" s="399" t="s">
        <v>6</v>
      </c>
      <c r="K115" s="45"/>
      <c r="L115" s="34"/>
      <c r="M115" s="111"/>
      <c r="N115" s="78"/>
      <c r="O115" s="78"/>
      <c r="P115" s="947"/>
    </row>
    <row r="116" spans="2:16" x14ac:dyDescent="0.25">
      <c r="B116" s="733" t="s">
        <v>17</v>
      </c>
      <c r="C116" s="680" t="s">
        <v>169</v>
      </c>
      <c r="D116" s="669">
        <v>2005</v>
      </c>
      <c r="E116" s="680" t="s">
        <v>37</v>
      </c>
      <c r="F116" s="884">
        <v>74</v>
      </c>
      <c r="G116" s="884">
        <v>75</v>
      </c>
      <c r="H116" s="191">
        <f>F116+G116</f>
        <v>149</v>
      </c>
      <c r="K116" s="45"/>
      <c r="L116" s="34"/>
      <c r="M116" s="111"/>
      <c r="N116" s="78"/>
      <c r="O116" s="78"/>
      <c r="P116" s="947"/>
    </row>
    <row r="117" spans="2:16" x14ac:dyDescent="0.25">
      <c r="B117" s="734" t="s">
        <v>19</v>
      </c>
      <c r="C117" s="664" t="s">
        <v>96</v>
      </c>
      <c r="D117" s="49">
        <v>2004</v>
      </c>
      <c r="E117" s="664" t="s">
        <v>13</v>
      </c>
      <c r="F117" s="771">
        <v>74</v>
      </c>
      <c r="G117" s="771">
        <v>74</v>
      </c>
      <c r="H117" s="191">
        <f>F117+G117</f>
        <v>148</v>
      </c>
      <c r="K117" s="46"/>
      <c r="L117" s="46"/>
      <c r="M117" s="111"/>
      <c r="N117" s="46"/>
      <c r="O117" s="46"/>
      <c r="P117" s="867"/>
    </row>
    <row r="118" spans="2:16" x14ac:dyDescent="0.25">
      <c r="B118" s="881" t="s">
        <v>22</v>
      </c>
      <c r="C118" s="680" t="s">
        <v>115</v>
      </c>
      <c r="D118" s="669">
        <v>2006</v>
      </c>
      <c r="E118" s="680" t="s">
        <v>13</v>
      </c>
      <c r="F118" s="675">
        <v>28</v>
      </c>
      <c r="G118" s="675">
        <v>37</v>
      </c>
      <c r="H118" s="191">
        <f>F118+G118</f>
        <v>65</v>
      </c>
    </row>
    <row r="119" spans="2:16" x14ac:dyDescent="0.25">
      <c r="B119" s="872"/>
      <c r="C119" s="264" t="s">
        <v>93</v>
      </c>
      <c r="D119" s="161">
        <v>2005</v>
      </c>
      <c r="E119" s="264" t="s">
        <v>13</v>
      </c>
      <c r="F119" s="771"/>
      <c r="G119" s="771"/>
      <c r="H119" s="191" t="s">
        <v>49</v>
      </c>
    </row>
    <row r="120" spans="2:16" ht="13.8" thickBot="1" x14ac:dyDescent="0.3">
      <c r="B120" s="954"/>
      <c r="C120" s="955" t="s">
        <v>92</v>
      </c>
      <c r="D120" s="956">
        <v>2004</v>
      </c>
      <c r="E120" s="955" t="s">
        <v>13</v>
      </c>
      <c r="F120" s="957"/>
      <c r="G120" s="958"/>
      <c r="H120" s="959" t="s">
        <v>49</v>
      </c>
    </row>
  </sheetData>
  <sortState ref="K100:P117">
    <sortCondition ref="M100:M117"/>
    <sortCondition descending="1" ref="P100:P117"/>
  </sortState>
  <phoneticPr fontId="53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workbookViewId="0">
      <pane ySplit="5" topLeftCell="A113" activePane="bottomLeft" state="frozen"/>
      <selection pane="bottomLeft" activeCell="K1" sqref="K1"/>
    </sheetView>
  </sheetViews>
  <sheetFormatPr defaultRowHeight="13.2" x14ac:dyDescent="0.25"/>
  <cols>
    <col min="1" max="1" width="4.5546875" style="625" customWidth="1"/>
    <col min="2" max="2" width="4.44140625" style="114" customWidth="1"/>
    <col min="3" max="3" width="23.109375" style="114" customWidth="1"/>
    <col min="4" max="4" width="7.88671875" style="114" customWidth="1"/>
    <col min="5" max="5" width="18.109375" style="114" customWidth="1"/>
    <col min="6" max="7" width="9.109375" style="114"/>
    <col min="8" max="8" width="10.6640625" style="121" customWidth="1"/>
    <col min="9" max="9" width="3.88671875" style="648" customWidth="1"/>
    <col min="10" max="10" width="21.44140625" customWidth="1"/>
    <col min="11" max="11" width="16.33203125" customWidth="1"/>
  </cols>
  <sheetData>
    <row r="1" spans="1:15" ht="13.8" thickBot="1" x14ac:dyDescent="0.3"/>
    <row r="2" spans="1:15" ht="16.2" x14ac:dyDescent="0.3">
      <c r="B2" s="166"/>
      <c r="C2" s="167"/>
      <c r="D2" s="168"/>
      <c r="E2" s="168"/>
      <c r="F2" s="169"/>
      <c r="G2" s="169"/>
      <c r="H2" s="170"/>
      <c r="I2" s="647"/>
    </row>
    <row r="3" spans="1:15" x14ac:dyDescent="0.25">
      <c r="B3" s="171"/>
      <c r="C3" s="102"/>
      <c r="D3" s="103"/>
      <c r="E3" s="103"/>
      <c r="F3" s="104"/>
      <c r="G3" s="104"/>
      <c r="H3" s="172"/>
      <c r="I3" s="647"/>
    </row>
    <row r="4" spans="1:15" ht="13.8" thickBot="1" x14ac:dyDescent="0.3">
      <c r="B4" s="186"/>
      <c r="C4" s="187"/>
      <c r="D4" s="187"/>
      <c r="E4" s="187"/>
      <c r="F4" s="188"/>
      <c r="G4" s="188"/>
      <c r="H4" s="189"/>
      <c r="I4" s="647"/>
    </row>
    <row r="5" spans="1:15" ht="13.8" x14ac:dyDescent="0.25">
      <c r="B5" s="457" t="s">
        <v>84</v>
      </c>
      <c r="C5" s="458"/>
      <c r="D5" s="459"/>
      <c r="E5" s="459"/>
      <c r="F5" s="459"/>
      <c r="G5" s="459"/>
      <c r="H5" s="460" t="s">
        <v>6</v>
      </c>
      <c r="I5" s="643" t="s">
        <v>123</v>
      </c>
    </row>
    <row r="6" spans="1:15" x14ac:dyDescent="0.25">
      <c r="B6" s="141" t="s">
        <v>17</v>
      </c>
      <c r="C6" s="586"/>
      <c r="D6" s="587"/>
      <c r="E6" s="588"/>
      <c r="F6" s="587"/>
      <c r="G6" s="587"/>
      <c r="H6" s="191">
        <f t="shared" ref="H6:H14" si="0">F6+G6</f>
        <v>0</v>
      </c>
      <c r="I6" s="647"/>
      <c r="J6" s="603"/>
      <c r="K6" s="604"/>
      <c r="L6" s="605"/>
    </row>
    <row r="7" spans="1:15" x14ac:dyDescent="0.25">
      <c r="B7" s="143" t="s">
        <v>19</v>
      </c>
      <c r="C7" s="40"/>
      <c r="D7" s="66"/>
      <c r="E7" s="594"/>
      <c r="F7" s="66"/>
      <c r="G7" s="66"/>
      <c r="H7" s="191">
        <f t="shared" si="0"/>
        <v>0</v>
      </c>
      <c r="I7" s="645"/>
      <c r="J7" s="603"/>
      <c r="K7" s="604"/>
      <c r="L7" s="605"/>
    </row>
    <row r="8" spans="1:15" x14ac:dyDescent="0.25">
      <c r="B8" s="144" t="s">
        <v>22</v>
      </c>
      <c r="C8" s="586"/>
      <c r="D8" s="587"/>
      <c r="E8" s="588"/>
      <c r="F8" s="587"/>
      <c r="G8" s="587"/>
      <c r="H8" s="191">
        <f t="shared" si="0"/>
        <v>0</v>
      </c>
      <c r="I8" s="645"/>
      <c r="J8" s="603"/>
      <c r="K8" s="604"/>
      <c r="L8" s="605"/>
    </row>
    <row r="9" spans="1:15" x14ac:dyDescent="0.25">
      <c r="B9" s="468" t="s">
        <v>23</v>
      </c>
      <c r="C9" s="585"/>
      <c r="D9" s="583"/>
      <c r="E9" s="582"/>
      <c r="F9" s="583"/>
      <c r="G9" s="583"/>
      <c r="H9" s="191">
        <f t="shared" si="0"/>
        <v>0</v>
      </c>
      <c r="I9" s="644"/>
      <c r="J9" s="603"/>
      <c r="K9" s="604"/>
      <c r="L9" s="605"/>
    </row>
    <row r="10" spans="1:15" s="107" customFormat="1" x14ac:dyDescent="0.25">
      <c r="A10" s="626"/>
      <c r="B10" s="468" t="s">
        <v>25</v>
      </c>
      <c r="C10" s="29"/>
      <c r="D10" s="60"/>
      <c r="E10" s="352"/>
      <c r="F10" s="583"/>
      <c r="G10" s="583"/>
      <c r="H10" s="191">
        <f t="shared" si="0"/>
        <v>0</v>
      </c>
      <c r="I10" s="643"/>
      <c r="J10" s="606"/>
      <c r="K10" s="607"/>
      <c r="L10" s="607"/>
    </row>
    <row r="11" spans="1:15" s="107" customFormat="1" x14ac:dyDescent="0.25">
      <c r="A11" s="626"/>
      <c r="B11" s="468" t="s">
        <v>26</v>
      </c>
      <c r="C11" s="29"/>
      <c r="D11" s="60"/>
      <c r="E11" s="352"/>
      <c r="F11" s="583"/>
      <c r="G11" s="583"/>
      <c r="H11" s="191">
        <f t="shared" si="0"/>
        <v>0</v>
      </c>
      <c r="I11" s="644"/>
      <c r="J11" s="606"/>
      <c r="K11" s="607"/>
      <c r="L11" s="607"/>
    </row>
    <row r="12" spans="1:15" s="107" customFormat="1" x14ac:dyDescent="0.25">
      <c r="A12" s="626"/>
      <c r="B12" s="468" t="s">
        <v>27</v>
      </c>
      <c r="C12" s="585"/>
      <c r="D12" s="583"/>
      <c r="E12" s="582"/>
      <c r="F12" s="58"/>
      <c r="G12" s="58"/>
      <c r="H12" s="191">
        <f t="shared" si="0"/>
        <v>0</v>
      </c>
      <c r="I12" s="647"/>
      <c r="J12" s="603"/>
      <c r="K12" s="604"/>
      <c r="L12" s="605"/>
    </row>
    <row r="13" spans="1:15" x14ac:dyDescent="0.25">
      <c r="B13" s="468" t="s">
        <v>28</v>
      </c>
      <c r="C13" s="29"/>
      <c r="D13" s="60"/>
      <c r="E13" s="352"/>
      <c r="F13" s="583"/>
      <c r="G13" s="583"/>
      <c r="H13" s="191">
        <f t="shared" si="0"/>
        <v>0</v>
      </c>
      <c r="I13" s="644"/>
      <c r="J13" s="608"/>
      <c r="K13" s="605"/>
      <c r="L13" s="605"/>
    </row>
    <row r="14" spans="1:15" x14ac:dyDescent="0.25">
      <c r="B14" s="468" t="s">
        <v>30</v>
      </c>
      <c r="C14" s="29"/>
      <c r="D14" s="60"/>
      <c r="E14" s="29"/>
      <c r="F14" s="58"/>
      <c r="G14" s="58"/>
      <c r="H14" s="191">
        <f t="shared" si="0"/>
        <v>0</v>
      </c>
      <c r="I14" s="643"/>
      <c r="J14" s="608"/>
      <c r="K14" s="605"/>
      <c r="L14" s="605"/>
    </row>
    <row r="15" spans="1:15" x14ac:dyDescent="0.25">
      <c r="B15" s="468" t="s">
        <v>31</v>
      </c>
      <c r="C15" s="585"/>
      <c r="D15" s="583"/>
      <c r="E15" s="582"/>
      <c r="F15" s="58"/>
      <c r="G15" s="58"/>
      <c r="H15" s="191" t="s">
        <v>49</v>
      </c>
      <c r="I15" s="644"/>
      <c r="J15" s="608"/>
      <c r="K15" s="605"/>
      <c r="L15" s="605"/>
    </row>
    <row r="16" spans="1:15" ht="13.8" x14ac:dyDescent="0.25">
      <c r="B16" s="461" t="s">
        <v>85</v>
      </c>
      <c r="C16" s="177"/>
      <c r="D16" s="178"/>
      <c r="E16" s="178"/>
      <c r="F16" s="178"/>
      <c r="G16" s="178"/>
      <c r="H16" s="462" t="s">
        <v>6</v>
      </c>
      <c r="I16" s="644"/>
      <c r="J16" s="53"/>
      <c r="K16" s="47"/>
      <c r="L16" s="53"/>
      <c r="M16" s="47"/>
      <c r="N16" s="47"/>
      <c r="O16" s="116"/>
    </row>
    <row r="17" spans="2:16" x14ac:dyDescent="0.25">
      <c r="B17" s="141" t="s">
        <v>17</v>
      </c>
      <c r="C17" s="588"/>
      <c r="D17" s="587"/>
      <c r="E17" s="589"/>
      <c r="F17" s="587"/>
      <c r="G17" s="587"/>
      <c r="H17" s="191">
        <f>F17+G17</f>
        <v>0</v>
      </c>
      <c r="I17" s="644"/>
      <c r="J17" s="53"/>
      <c r="K17" s="47"/>
      <c r="L17" s="53"/>
      <c r="M17" s="47"/>
      <c r="N17" s="47"/>
      <c r="O17" s="116"/>
    </row>
    <row r="18" spans="2:16" x14ac:dyDescent="0.25">
      <c r="B18" s="143" t="s">
        <v>19</v>
      </c>
      <c r="C18" s="40"/>
      <c r="D18" s="66"/>
      <c r="E18" s="40"/>
      <c r="F18" s="71"/>
      <c r="G18" s="71"/>
      <c r="H18" s="469">
        <f>F18+G18</f>
        <v>0</v>
      </c>
      <c r="I18" s="644"/>
      <c r="J18" s="36"/>
      <c r="K18" s="44"/>
      <c r="L18" s="36" t="s">
        <v>50</v>
      </c>
      <c r="M18" s="36"/>
      <c r="N18" s="37"/>
    </row>
    <row r="19" spans="2:16" x14ac:dyDescent="0.25">
      <c r="B19" s="144" t="s">
        <v>22</v>
      </c>
      <c r="C19" s="256"/>
      <c r="D19" s="71"/>
      <c r="E19" s="256"/>
      <c r="F19" s="71"/>
      <c r="G19" s="71"/>
      <c r="H19" s="469">
        <f>F19+G19</f>
        <v>0</v>
      </c>
      <c r="I19" s="644"/>
      <c r="K19" s="45"/>
      <c r="L19" s="46"/>
      <c r="M19" s="45"/>
      <c r="N19" s="47"/>
      <c r="O19" s="47"/>
    </row>
    <row r="20" spans="2:16" x14ac:dyDescent="0.25">
      <c r="B20" s="463" t="s">
        <v>46</v>
      </c>
      <c r="C20" s="464"/>
      <c r="D20" s="465"/>
      <c r="E20" s="464"/>
      <c r="F20" s="465"/>
      <c r="G20" s="465"/>
      <c r="H20" s="466"/>
      <c r="I20" s="644"/>
      <c r="J20" s="29"/>
      <c r="K20" s="60"/>
      <c r="L20" s="352"/>
      <c r="M20" s="544"/>
      <c r="N20" s="544"/>
      <c r="O20" s="59"/>
      <c r="P20" s="8"/>
    </row>
    <row r="21" spans="2:16" x14ac:dyDescent="0.25">
      <c r="B21" s="386" t="s">
        <v>17</v>
      </c>
      <c r="C21" s="384"/>
      <c r="D21" s="385"/>
      <c r="E21" s="384"/>
      <c r="F21" s="385"/>
      <c r="G21" s="385"/>
      <c r="H21" s="387">
        <f>SUM(H22:H24)</f>
        <v>0</v>
      </c>
      <c r="I21" s="644"/>
      <c r="J21" s="45"/>
      <c r="K21" s="46"/>
      <c r="L21" s="111"/>
      <c r="M21" s="561"/>
      <c r="N21" s="561"/>
      <c r="O21" s="116"/>
      <c r="P21" s="8"/>
    </row>
    <row r="22" spans="2:16" x14ac:dyDescent="0.25">
      <c r="B22" s="179"/>
      <c r="C22" s="595"/>
      <c r="D22" s="561"/>
      <c r="E22" s="597"/>
      <c r="F22" s="561"/>
      <c r="G22" s="561"/>
      <c r="H22" s="180">
        <f>F22+G22</f>
        <v>0</v>
      </c>
      <c r="I22" s="644"/>
      <c r="J22" s="45"/>
      <c r="K22" s="46"/>
      <c r="L22" s="45"/>
      <c r="M22" s="78"/>
      <c r="N22" s="78"/>
      <c r="O22" s="155"/>
      <c r="P22" s="8"/>
    </row>
    <row r="23" spans="2:16" x14ac:dyDescent="0.25">
      <c r="B23" s="179"/>
      <c r="C23" s="596"/>
      <c r="D23" s="561"/>
      <c r="E23" s="595"/>
      <c r="F23" s="561"/>
      <c r="G23" s="561"/>
      <c r="H23" s="180">
        <f>F23+G23</f>
        <v>0</v>
      </c>
      <c r="I23" s="644"/>
      <c r="J23" s="45"/>
      <c r="K23" s="46"/>
      <c r="L23" s="111"/>
      <c r="M23" s="561"/>
      <c r="N23" s="561"/>
      <c r="O23" s="116"/>
      <c r="P23" s="8"/>
    </row>
    <row r="24" spans="2:16" x14ac:dyDescent="0.25">
      <c r="B24" s="179"/>
      <c r="C24" s="596"/>
      <c r="D24" s="561"/>
      <c r="E24" s="595"/>
      <c r="F24" s="78"/>
      <c r="G24" s="78"/>
      <c r="H24" s="180">
        <f>F24+G24</f>
        <v>0</v>
      </c>
      <c r="I24" s="643"/>
      <c r="J24" s="45"/>
      <c r="K24" s="46"/>
      <c r="L24" s="111"/>
      <c r="M24" s="561"/>
      <c r="N24" s="561"/>
      <c r="O24" s="116"/>
      <c r="P24" s="8"/>
    </row>
    <row r="25" spans="2:16" x14ac:dyDescent="0.25">
      <c r="B25" s="463"/>
      <c r="C25" s="464"/>
      <c r="D25" s="465"/>
      <c r="E25" s="464"/>
      <c r="F25" s="465"/>
      <c r="G25" s="465"/>
      <c r="H25" s="466"/>
      <c r="I25" s="644"/>
      <c r="J25" s="45"/>
      <c r="K25" s="46"/>
      <c r="L25" s="45"/>
      <c r="M25" s="78"/>
      <c r="N25" s="78"/>
      <c r="O25" s="116"/>
      <c r="P25" s="8"/>
    </row>
    <row r="26" spans="2:16" x14ac:dyDescent="0.25">
      <c r="B26" s="386" t="s">
        <v>19</v>
      </c>
      <c r="C26" s="384"/>
      <c r="D26" s="385"/>
      <c r="E26" s="384"/>
      <c r="F26" s="385"/>
      <c r="G26" s="385"/>
      <c r="H26" s="387">
        <f>SUM(H27:H29)</f>
        <v>0</v>
      </c>
      <c r="I26" s="647"/>
      <c r="J26" s="595"/>
      <c r="K26" s="561"/>
      <c r="L26" s="597"/>
      <c r="M26" s="561"/>
      <c r="N26" s="561"/>
      <c r="O26" s="116"/>
      <c r="P26" s="8"/>
    </row>
    <row r="27" spans="2:16" x14ac:dyDescent="0.25">
      <c r="B27" s="179"/>
      <c r="C27" s="45"/>
      <c r="D27" s="46"/>
      <c r="E27" s="111"/>
      <c r="F27" s="561"/>
      <c r="G27" s="561"/>
      <c r="H27" s="180">
        <f>F27+G27</f>
        <v>0</v>
      </c>
      <c r="I27" s="647"/>
      <c r="J27" s="596"/>
      <c r="K27" s="561"/>
      <c r="L27" s="595"/>
      <c r="M27" s="561"/>
      <c r="N27" s="561"/>
      <c r="O27" s="116"/>
      <c r="P27" s="8"/>
    </row>
    <row r="28" spans="2:16" x14ac:dyDescent="0.25">
      <c r="B28" s="179"/>
      <c r="C28" s="45"/>
      <c r="D28" s="46"/>
      <c r="E28" s="45"/>
      <c r="F28" s="78"/>
      <c r="G28" s="78"/>
      <c r="H28" s="180">
        <f>F28+G28</f>
        <v>0</v>
      </c>
      <c r="I28" s="647"/>
      <c r="J28" s="596"/>
      <c r="K28" s="561"/>
      <c r="L28" s="595"/>
      <c r="M28" s="78"/>
      <c r="N28" s="78"/>
      <c r="O28" s="116"/>
      <c r="P28" s="8"/>
    </row>
    <row r="29" spans="2:16" x14ac:dyDescent="0.25">
      <c r="B29" s="179"/>
      <c r="C29" s="45"/>
      <c r="D29" s="46"/>
      <c r="E29" s="111"/>
      <c r="F29" s="561"/>
      <c r="G29" s="561"/>
      <c r="H29" s="180">
        <f>F29+G29</f>
        <v>0</v>
      </c>
      <c r="I29" s="647"/>
      <c r="J29" s="77"/>
      <c r="K29" s="78"/>
      <c r="L29" s="77"/>
      <c r="M29" s="78"/>
      <c r="N29" s="78"/>
      <c r="O29" s="155"/>
      <c r="P29" s="8"/>
    </row>
    <row r="30" spans="2:16" ht="13.8" thickBot="1" x14ac:dyDescent="0.3">
      <c r="B30" s="181"/>
      <c r="C30" s="182"/>
      <c r="D30" s="183"/>
      <c r="E30" s="182"/>
      <c r="F30" s="184"/>
      <c r="G30" s="184"/>
      <c r="H30" s="185"/>
      <c r="I30" s="646"/>
    </row>
    <row r="31" spans="2:16" ht="13.8" thickBot="1" x14ac:dyDescent="0.3">
      <c r="B31" s="1"/>
      <c r="C31" s="1"/>
      <c r="D31" s="1"/>
      <c r="E31" s="1"/>
      <c r="F31" s="7"/>
      <c r="G31" s="7"/>
      <c r="H31" s="83"/>
      <c r="I31" s="644"/>
    </row>
    <row r="32" spans="2:16" ht="13.8" x14ac:dyDescent="0.25">
      <c r="B32" s="475" t="s">
        <v>86</v>
      </c>
      <c r="C32" s="451"/>
      <c r="D32" s="452"/>
      <c r="E32" s="451"/>
      <c r="F32" s="452"/>
      <c r="G32" s="452"/>
      <c r="H32" s="453" t="s">
        <v>6</v>
      </c>
      <c r="I32" s="644" t="s">
        <v>123</v>
      </c>
    </row>
    <row r="33" spans="2:15" x14ac:dyDescent="0.25">
      <c r="B33" s="141" t="s">
        <v>17</v>
      </c>
      <c r="C33" s="588"/>
      <c r="D33" s="587"/>
      <c r="E33" s="589"/>
      <c r="F33" s="587"/>
      <c r="G33" s="587"/>
      <c r="H33" s="435">
        <f t="shared" ref="H33:H46" si="1">F33+G33</f>
        <v>0</v>
      </c>
      <c r="I33" s="644">
        <v>3</v>
      </c>
      <c r="J33" s="614"/>
      <c r="K33" s="610"/>
      <c r="L33" s="611"/>
    </row>
    <row r="34" spans="2:15" x14ac:dyDescent="0.25">
      <c r="B34" s="143" t="s">
        <v>19</v>
      </c>
      <c r="C34" s="588"/>
      <c r="D34" s="587"/>
      <c r="E34" s="589"/>
      <c r="F34" s="587"/>
      <c r="G34" s="587"/>
      <c r="H34" s="435">
        <f t="shared" si="1"/>
        <v>0</v>
      </c>
      <c r="I34" s="644">
        <v>2</v>
      </c>
      <c r="J34" s="613"/>
      <c r="K34" s="610"/>
      <c r="L34" s="611"/>
    </row>
    <row r="35" spans="2:15" x14ac:dyDescent="0.25">
      <c r="B35" s="144" t="s">
        <v>22</v>
      </c>
      <c r="C35" s="81"/>
      <c r="D35" s="83"/>
      <c r="E35" s="594"/>
      <c r="F35" s="587"/>
      <c r="G35" s="587"/>
      <c r="H35" s="435">
        <f t="shared" si="1"/>
        <v>0</v>
      </c>
      <c r="I35" s="649"/>
      <c r="J35" s="617"/>
      <c r="K35" s="605"/>
      <c r="L35" s="612"/>
    </row>
    <row r="36" spans="2:15" x14ac:dyDescent="0.25">
      <c r="B36" s="309" t="s">
        <v>23</v>
      </c>
      <c r="C36" s="582"/>
      <c r="D36" s="583"/>
      <c r="E36" s="584"/>
      <c r="F36" s="583"/>
      <c r="G36" s="583"/>
      <c r="H36" s="435">
        <f t="shared" si="1"/>
        <v>0</v>
      </c>
      <c r="I36" s="647"/>
      <c r="J36" s="617"/>
      <c r="K36" s="605"/>
      <c r="L36" s="612"/>
    </row>
    <row r="37" spans="2:15" x14ac:dyDescent="0.25">
      <c r="B37" s="405" t="s">
        <v>25</v>
      </c>
      <c r="C37" s="584"/>
      <c r="D37" s="583"/>
      <c r="E37" s="374"/>
      <c r="F37" s="583"/>
      <c r="G37" s="583"/>
      <c r="H37" s="435">
        <f t="shared" si="1"/>
        <v>0</v>
      </c>
      <c r="I37" s="649"/>
      <c r="J37" s="613"/>
      <c r="K37" s="605"/>
      <c r="L37" s="612"/>
      <c r="M37" s="47"/>
      <c r="N37" s="47"/>
      <c r="O37" s="117"/>
    </row>
    <row r="38" spans="2:15" x14ac:dyDescent="0.25">
      <c r="B38" s="405" t="s">
        <v>26</v>
      </c>
      <c r="C38" s="29"/>
      <c r="D38" s="60"/>
      <c r="E38" s="352"/>
      <c r="F38" s="583"/>
      <c r="G38" s="583"/>
      <c r="H38" s="435">
        <f t="shared" si="1"/>
        <v>0</v>
      </c>
      <c r="I38" s="644"/>
      <c r="J38" s="609"/>
      <c r="K38" s="605"/>
      <c r="L38" s="612"/>
      <c r="M38" s="47"/>
      <c r="N38" s="47"/>
      <c r="O38" s="116"/>
    </row>
    <row r="39" spans="2:15" x14ac:dyDescent="0.25">
      <c r="B39" s="405" t="s">
        <v>27</v>
      </c>
      <c r="C39" s="1"/>
      <c r="D39" s="7"/>
      <c r="E39" s="352"/>
      <c r="F39" s="518"/>
      <c r="G39" s="518"/>
      <c r="H39" s="435">
        <f t="shared" si="1"/>
        <v>0</v>
      </c>
      <c r="I39" s="649"/>
      <c r="J39" s="606"/>
      <c r="K39" s="605"/>
      <c r="L39" s="612"/>
      <c r="M39" s="47"/>
      <c r="N39" s="47"/>
      <c r="O39" s="117"/>
    </row>
    <row r="40" spans="2:15" x14ac:dyDescent="0.25">
      <c r="B40" s="405" t="s">
        <v>28</v>
      </c>
      <c r="C40" s="582"/>
      <c r="D40" s="583"/>
      <c r="E40" s="584"/>
      <c r="F40" s="583"/>
      <c r="G40" s="583"/>
      <c r="H40" s="435">
        <f t="shared" si="1"/>
        <v>0</v>
      </c>
      <c r="I40" s="644"/>
      <c r="J40" s="613"/>
      <c r="K40" s="605"/>
      <c r="L40" s="612"/>
      <c r="M40" s="34"/>
      <c r="N40" s="34"/>
      <c r="O40" s="117"/>
    </row>
    <row r="41" spans="2:15" x14ac:dyDescent="0.25">
      <c r="B41" s="405" t="s">
        <v>30</v>
      </c>
      <c r="C41" s="582"/>
      <c r="D41" s="583"/>
      <c r="E41" s="584"/>
      <c r="F41" s="519"/>
      <c r="G41" s="519"/>
      <c r="H41" s="435">
        <f t="shared" si="1"/>
        <v>0</v>
      </c>
      <c r="I41" s="647"/>
      <c r="J41" s="618"/>
      <c r="K41" s="605"/>
      <c r="L41" s="612"/>
      <c r="M41" s="34"/>
      <c r="N41" s="34"/>
      <c r="O41" s="117"/>
    </row>
    <row r="42" spans="2:15" x14ac:dyDescent="0.25">
      <c r="B42" s="405" t="s">
        <v>31</v>
      </c>
      <c r="C42" s="582"/>
      <c r="D42" s="583"/>
      <c r="E42" s="584"/>
      <c r="F42" s="583"/>
      <c r="G42" s="583"/>
      <c r="H42" s="435">
        <f t="shared" si="1"/>
        <v>0</v>
      </c>
      <c r="I42" s="649"/>
      <c r="J42" s="613"/>
      <c r="K42" s="604"/>
      <c r="L42" s="611"/>
      <c r="M42" s="34"/>
      <c r="N42" s="34"/>
      <c r="O42" s="117"/>
    </row>
    <row r="43" spans="2:15" x14ac:dyDescent="0.25">
      <c r="B43" s="405" t="s">
        <v>33</v>
      </c>
      <c r="C43" s="25"/>
      <c r="D43" s="7"/>
      <c r="E43" s="1"/>
      <c r="F43" s="583"/>
      <c r="G43" s="583"/>
      <c r="H43" s="435">
        <f t="shared" si="1"/>
        <v>0</v>
      </c>
      <c r="I43" s="647"/>
      <c r="J43" s="617"/>
      <c r="K43" s="604"/>
      <c r="L43" s="611"/>
      <c r="M43" s="34"/>
      <c r="N43" s="34"/>
      <c r="O43" s="117"/>
    </row>
    <row r="44" spans="2:15" x14ac:dyDescent="0.25">
      <c r="B44" s="405" t="s">
        <v>34</v>
      </c>
      <c r="C44" s="582"/>
      <c r="D44" s="583"/>
      <c r="E44" s="584"/>
      <c r="F44" s="583"/>
      <c r="G44" s="583"/>
      <c r="H44" s="435">
        <f t="shared" si="1"/>
        <v>0</v>
      </c>
      <c r="I44" s="644"/>
      <c r="J44" s="606"/>
      <c r="K44" s="604"/>
      <c r="L44" s="611"/>
      <c r="M44" s="34"/>
      <c r="N44" s="34"/>
      <c r="O44" s="117"/>
    </row>
    <row r="45" spans="2:15" x14ac:dyDescent="0.25">
      <c r="B45" s="405" t="s">
        <v>35</v>
      </c>
      <c r="C45" s="29"/>
      <c r="D45" s="43"/>
      <c r="E45" s="29"/>
      <c r="F45" s="583"/>
      <c r="G45" s="583"/>
      <c r="H45" s="191">
        <f t="shared" si="1"/>
        <v>0</v>
      </c>
      <c r="I45" s="644"/>
      <c r="J45" s="609"/>
      <c r="K45" s="615"/>
      <c r="L45" s="616"/>
      <c r="M45" s="34"/>
      <c r="N45" s="34"/>
      <c r="O45" s="117"/>
    </row>
    <row r="46" spans="2:15" x14ac:dyDescent="0.25">
      <c r="B46" s="405" t="s">
        <v>36</v>
      </c>
      <c r="C46" s="654"/>
      <c r="D46" s="130"/>
      <c r="E46" s="1"/>
      <c r="F46" s="583"/>
      <c r="G46" s="583"/>
      <c r="H46" s="435">
        <f t="shared" si="1"/>
        <v>0</v>
      </c>
      <c r="I46" s="651"/>
      <c r="J46" s="628"/>
      <c r="K46" s="605"/>
      <c r="L46" s="616"/>
      <c r="M46" s="34"/>
      <c r="N46" s="34"/>
      <c r="O46" s="117"/>
    </row>
    <row r="47" spans="2:15" x14ac:dyDescent="0.25">
      <c r="B47" s="405"/>
      <c r="C47" s="25"/>
      <c r="D47" s="7"/>
      <c r="E47" s="1"/>
      <c r="F47" s="583"/>
      <c r="G47" s="583"/>
      <c r="H47" s="435" t="s">
        <v>49</v>
      </c>
      <c r="I47" s="647"/>
      <c r="J47" s="608"/>
      <c r="K47" s="605"/>
      <c r="L47" s="616"/>
      <c r="M47" s="34"/>
      <c r="N47" s="34"/>
      <c r="O47" s="117"/>
    </row>
    <row r="48" spans="2:15" ht="13.8" x14ac:dyDescent="0.25">
      <c r="B48" s="476" t="s">
        <v>87</v>
      </c>
      <c r="C48" s="454"/>
      <c r="D48" s="455"/>
      <c r="E48" s="454"/>
      <c r="F48" s="455"/>
      <c r="G48" s="455"/>
      <c r="H48" s="456" t="s">
        <v>6</v>
      </c>
      <c r="I48" s="647"/>
      <c r="M48" s="34"/>
      <c r="N48" s="34"/>
      <c r="O48" s="117"/>
    </row>
    <row r="49" spans="2:16" x14ac:dyDescent="0.25">
      <c r="B49" s="141" t="s">
        <v>17</v>
      </c>
      <c r="C49" s="588"/>
      <c r="D49" s="587"/>
      <c r="E49" s="589"/>
      <c r="F49" s="587"/>
      <c r="G49" s="587"/>
      <c r="H49" s="191">
        <f>F49+G49</f>
        <v>0</v>
      </c>
      <c r="I49" s="647"/>
      <c r="M49" s="34"/>
      <c r="N49" s="34"/>
      <c r="O49" s="117"/>
    </row>
    <row r="50" spans="2:16" x14ac:dyDescent="0.25">
      <c r="B50" s="143" t="s">
        <v>19</v>
      </c>
      <c r="C50" s="588"/>
      <c r="D50" s="587"/>
      <c r="E50" s="589"/>
      <c r="F50" s="587"/>
      <c r="G50" s="587"/>
      <c r="H50" s="191">
        <f>F50+G50</f>
        <v>0</v>
      </c>
      <c r="I50" s="647"/>
      <c r="J50" s="33"/>
      <c r="K50" s="34"/>
      <c r="L50" s="33"/>
      <c r="M50" s="36"/>
      <c r="N50" s="36"/>
      <c r="O50" s="116"/>
    </row>
    <row r="51" spans="2:16" x14ac:dyDescent="0.25">
      <c r="B51" s="144" t="s">
        <v>22</v>
      </c>
      <c r="C51" s="588"/>
      <c r="D51" s="587"/>
      <c r="E51" s="589"/>
      <c r="F51" s="587"/>
      <c r="G51" s="587"/>
      <c r="H51" s="191">
        <f>F51+G51</f>
        <v>0</v>
      </c>
      <c r="I51" s="647"/>
      <c r="J51" s="33"/>
      <c r="K51" s="46"/>
      <c r="L51" s="33"/>
      <c r="M51" s="47"/>
      <c r="N51" s="47"/>
      <c r="O51" s="117"/>
    </row>
    <row r="52" spans="2:16" x14ac:dyDescent="0.25">
      <c r="B52" s="405"/>
      <c r="C52" s="70"/>
      <c r="D52" s="66"/>
      <c r="E52" s="70"/>
      <c r="F52" s="58"/>
      <c r="G52" s="58"/>
      <c r="H52" s="191"/>
      <c r="I52" s="647"/>
      <c r="J52" s="33"/>
      <c r="K52" s="46"/>
      <c r="L52" s="33"/>
      <c r="M52" s="47"/>
      <c r="N52" s="47"/>
      <c r="O52" s="117"/>
    </row>
    <row r="53" spans="2:16" x14ac:dyDescent="0.25">
      <c r="B53" s="449" t="s">
        <v>46</v>
      </c>
      <c r="C53" s="447"/>
      <c r="D53" s="446"/>
      <c r="E53" s="447"/>
      <c r="F53" s="446"/>
      <c r="G53" s="448"/>
      <c r="H53" s="450"/>
      <c r="I53" s="647"/>
      <c r="J53" s="45"/>
      <c r="K53" s="46"/>
      <c r="L53" s="45"/>
      <c r="M53" s="46"/>
      <c r="N53" s="46"/>
      <c r="O53" s="117"/>
      <c r="P53" s="8"/>
    </row>
    <row r="54" spans="2:16" x14ac:dyDescent="0.25">
      <c r="B54" s="471" t="s">
        <v>17</v>
      </c>
      <c r="C54" s="441"/>
      <c r="D54" s="442"/>
      <c r="E54" s="441"/>
      <c r="F54" s="442"/>
      <c r="G54" s="445"/>
      <c r="H54" s="472">
        <f>SUM(H55:H57)</f>
        <v>0</v>
      </c>
      <c r="I54" s="647"/>
      <c r="J54" s="45"/>
      <c r="K54" s="46"/>
      <c r="L54" s="111"/>
      <c r="M54" s="561"/>
      <c r="N54" s="561"/>
      <c r="O54" s="37"/>
      <c r="P54" s="113"/>
    </row>
    <row r="55" spans="2:16" x14ac:dyDescent="0.25">
      <c r="B55" s="190"/>
      <c r="C55" s="591"/>
      <c r="D55" s="590"/>
      <c r="E55" s="592"/>
      <c r="F55" s="590"/>
      <c r="G55" s="590"/>
      <c r="H55" s="180">
        <f>F55+G55</f>
        <v>0</v>
      </c>
      <c r="I55" s="647"/>
      <c r="J55" s="45"/>
      <c r="K55" s="46"/>
      <c r="L55" s="45"/>
      <c r="M55" s="561"/>
      <c r="N55" s="561"/>
      <c r="O55" s="54"/>
      <c r="P55" s="113"/>
    </row>
    <row r="56" spans="2:16" x14ac:dyDescent="0.25">
      <c r="B56" s="190"/>
      <c r="C56" s="591"/>
      <c r="D56" s="590"/>
      <c r="E56" s="592"/>
      <c r="F56" s="590"/>
      <c r="G56" s="590"/>
      <c r="H56" s="180">
        <f>F56+G56</f>
        <v>0</v>
      </c>
      <c r="I56" s="647"/>
      <c r="J56" s="595"/>
      <c r="K56" s="561"/>
      <c r="L56" s="597"/>
      <c r="M56" s="561"/>
      <c r="N56" s="561"/>
      <c r="O56" s="37"/>
      <c r="P56" s="113"/>
    </row>
    <row r="57" spans="2:16" x14ac:dyDescent="0.25">
      <c r="B57" s="190"/>
      <c r="C57" s="591"/>
      <c r="D57" s="590"/>
      <c r="E57" s="592"/>
      <c r="F57" s="590"/>
      <c r="G57" s="590"/>
      <c r="H57" s="180">
        <f>F57+G57</f>
        <v>0</v>
      </c>
      <c r="I57" s="650"/>
      <c r="J57" s="595"/>
      <c r="K57" s="561"/>
      <c r="L57" s="597"/>
      <c r="M57" s="561"/>
      <c r="N57" s="561"/>
      <c r="O57" s="37"/>
      <c r="P57" s="113"/>
    </row>
    <row r="58" spans="2:16" x14ac:dyDescent="0.25">
      <c r="B58" s="190"/>
      <c r="C58" s="45"/>
      <c r="D58" s="46"/>
      <c r="E58" s="45"/>
      <c r="F58" s="46"/>
      <c r="G58" s="46"/>
      <c r="H58" s="180"/>
      <c r="I58" s="647"/>
      <c r="J58" s="595"/>
      <c r="K58" s="561"/>
      <c r="L58" s="597"/>
      <c r="M58" s="561"/>
      <c r="N58" s="561"/>
      <c r="O58" s="37"/>
      <c r="P58" s="113"/>
    </row>
    <row r="59" spans="2:16" x14ac:dyDescent="0.25">
      <c r="B59" s="471" t="s">
        <v>19</v>
      </c>
      <c r="C59" s="441"/>
      <c r="D59" s="442"/>
      <c r="E59" s="441"/>
      <c r="F59" s="442"/>
      <c r="G59" s="445"/>
      <c r="H59" s="472">
        <f>SUM(H60:H62)</f>
        <v>0</v>
      </c>
      <c r="I59" s="647"/>
      <c r="J59" s="595"/>
      <c r="K59" s="561"/>
      <c r="L59" s="597"/>
      <c r="M59" s="561"/>
      <c r="N59" s="561"/>
      <c r="O59" s="37"/>
      <c r="P59" s="113"/>
    </row>
    <row r="60" spans="2:16" x14ac:dyDescent="0.25">
      <c r="B60" s="192"/>
      <c r="C60" s="629"/>
      <c r="D60" s="630"/>
      <c r="E60" s="631"/>
      <c r="F60" s="590"/>
      <c r="G60" s="590"/>
      <c r="H60" s="180">
        <f>F60+G60</f>
        <v>0</v>
      </c>
      <c r="I60" s="647"/>
      <c r="J60" s="595"/>
      <c r="K60" s="561"/>
      <c r="L60" s="597"/>
      <c r="M60" s="520"/>
      <c r="N60" s="520"/>
      <c r="O60" s="37"/>
      <c r="P60" s="113"/>
    </row>
    <row r="61" spans="2:16" x14ac:dyDescent="0.25">
      <c r="B61" s="192"/>
      <c r="C61" s="632"/>
      <c r="D61" s="633"/>
      <c r="E61" s="634"/>
      <c r="F61" s="590"/>
      <c r="G61" s="590"/>
      <c r="H61" s="180">
        <f>F61+G61</f>
        <v>0</v>
      </c>
      <c r="I61" s="647"/>
      <c r="J61" s="595"/>
      <c r="K61" s="561"/>
      <c r="L61" s="597"/>
      <c r="M61" s="561"/>
      <c r="N61" s="561"/>
      <c r="O61" s="37"/>
      <c r="P61" s="113"/>
    </row>
    <row r="62" spans="2:16" x14ac:dyDescent="0.25">
      <c r="B62" s="192"/>
      <c r="C62" s="629"/>
      <c r="D62" s="630"/>
      <c r="E62" s="631"/>
      <c r="F62" s="521"/>
      <c r="G62" s="521"/>
      <c r="H62" s="180">
        <f>F62+G62</f>
        <v>0</v>
      </c>
      <c r="I62" s="647"/>
      <c r="J62" s="595"/>
      <c r="K62" s="561"/>
      <c r="L62" s="597"/>
      <c r="M62" s="561"/>
      <c r="N62" s="561"/>
      <c r="O62" s="37"/>
      <c r="P62" s="113"/>
    </row>
    <row r="63" spans="2:16" x14ac:dyDescent="0.25">
      <c r="B63" s="192"/>
      <c r="C63" s="591"/>
      <c r="D63" s="590"/>
      <c r="E63" s="592"/>
      <c r="F63" s="590"/>
      <c r="G63" s="590"/>
      <c r="H63" s="180"/>
      <c r="I63" s="647"/>
      <c r="J63" s="636"/>
      <c r="K63" s="637"/>
      <c r="L63" s="631"/>
      <c r="M63" s="561"/>
      <c r="N63" s="561"/>
      <c r="O63" s="37"/>
      <c r="P63" s="113"/>
    </row>
    <row r="64" spans="2:16" x14ac:dyDescent="0.25">
      <c r="B64" s="471" t="s">
        <v>19</v>
      </c>
      <c r="C64" s="441"/>
      <c r="D64" s="442"/>
      <c r="E64" s="441"/>
      <c r="F64" s="442"/>
      <c r="G64" s="445"/>
      <c r="H64" s="472">
        <f>SUM(H65:H67)</f>
        <v>0</v>
      </c>
      <c r="I64" s="647"/>
      <c r="J64" s="638"/>
      <c r="K64" s="639"/>
      <c r="L64" s="634"/>
      <c r="M64" s="561"/>
      <c r="N64" s="561"/>
      <c r="O64" s="37"/>
      <c r="P64" s="113"/>
    </row>
    <row r="65" spans="1:16" x14ac:dyDescent="0.25">
      <c r="B65" s="192"/>
      <c r="C65" s="591"/>
      <c r="D65" s="590"/>
      <c r="E65" s="592"/>
      <c r="F65" s="590"/>
      <c r="G65" s="590"/>
      <c r="H65" s="180">
        <f>F65+G65</f>
        <v>0</v>
      </c>
      <c r="I65" s="647"/>
      <c r="J65" s="636"/>
      <c r="K65" s="637"/>
      <c r="L65" s="631"/>
      <c r="M65" s="521"/>
      <c r="N65" s="521"/>
      <c r="O65" s="37"/>
      <c r="P65" s="113"/>
    </row>
    <row r="66" spans="1:16" x14ac:dyDescent="0.25">
      <c r="B66" s="192"/>
      <c r="C66" s="591"/>
      <c r="D66" s="590"/>
      <c r="E66" s="592"/>
      <c r="F66" s="590"/>
      <c r="G66" s="590"/>
      <c r="H66" s="180">
        <f>F66+G66</f>
        <v>0</v>
      </c>
      <c r="I66" s="647"/>
      <c r="J66" s="595"/>
      <c r="K66" s="561"/>
      <c r="L66" s="597"/>
      <c r="M66" s="561"/>
      <c r="N66" s="561"/>
      <c r="O66" s="54"/>
      <c r="P66" s="113"/>
    </row>
    <row r="67" spans="1:16" x14ac:dyDescent="0.25">
      <c r="B67" s="192"/>
      <c r="C67" s="591"/>
      <c r="D67" s="590"/>
      <c r="E67" s="592"/>
      <c r="F67" s="590"/>
      <c r="G67" s="590"/>
      <c r="H67" s="180">
        <f>F67+G67</f>
        <v>0</v>
      </c>
      <c r="I67" s="647"/>
      <c r="J67" s="595"/>
      <c r="K67" s="561"/>
      <c r="L67" s="597"/>
      <c r="M67" s="561"/>
      <c r="N67" s="561"/>
      <c r="O67" s="54"/>
      <c r="P67" s="113"/>
    </row>
    <row r="68" spans="1:16" ht="13.8" thickBot="1" x14ac:dyDescent="0.3">
      <c r="B68" s="193"/>
      <c r="C68" s="194"/>
      <c r="D68" s="195"/>
      <c r="E68" s="194"/>
      <c r="F68" s="196"/>
      <c r="G68" s="196"/>
      <c r="H68" s="185"/>
      <c r="I68" s="647"/>
      <c r="J68" s="595"/>
      <c r="K68" s="561"/>
      <c r="L68" s="597"/>
      <c r="M68" s="561"/>
      <c r="N68" s="561"/>
      <c r="O68" s="54"/>
      <c r="P68" s="113"/>
    </row>
    <row r="69" spans="1:16" ht="13.8" thickBot="1" x14ac:dyDescent="0.3">
      <c r="B69" s="1"/>
      <c r="C69" s="1"/>
      <c r="D69" s="7"/>
      <c r="E69" s="1"/>
      <c r="F69" s="7"/>
      <c r="G69" s="7"/>
      <c r="H69" s="83"/>
      <c r="I69" s="647"/>
      <c r="J69" s="111"/>
      <c r="K69" s="46"/>
      <c r="L69" s="45"/>
      <c r="M69" s="561"/>
      <c r="N69" s="561"/>
      <c r="O69" s="37"/>
      <c r="P69" s="113"/>
    </row>
    <row r="70" spans="1:16" ht="13.8" x14ac:dyDescent="0.25">
      <c r="B70" s="407" t="s">
        <v>88</v>
      </c>
      <c r="C70" s="408"/>
      <c r="D70" s="409"/>
      <c r="E70" s="408"/>
      <c r="F70" s="409"/>
      <c r="G70" s="409"/>
      <c r="H70" s="410" t="s">
        <v>6</v>
      </c>
      <c r="I70" s="647"/>
      <c r="J70" s="640"/>
      <c r="K70" s="635"/>
      <c r="L70" s="45"/>
      <c r="M70" s="561"/>
      <c r="N70" s="561"/>
      <c r="O70" s="37"/>
      <c r="P70" s="113"/>
    </row>
    <row r="71" spans="1:16" x14ac:dyDescent="0.25">
      <c r="B71" s="141" t="s">
        <v>17</v>
      </c>
      <c r="C71" s="70"/>
      <c r="D71" s="254"/>
      <c r="E71" s="112"/>
      <c r="F71" s="522"/>
      <c r="G71" s="522"/>
      <c r="H71" s="191">
        <f t="shared" ref="H71:H84" si="2">F71+G71</f>
        <v>0</v>
      </c>
      <c r="I71" s="647"/>
      <c r="J71" s="619"/>
      <c r="K71" s="605"/>
      <c r="L71" s="605"/>
    </row>
    <row r="72" spans="1:16" x14ac:dyDescent="0.25">
      <c r="B72" s="143" t="s">
        <v>19</v>
      </c>
      <c r="C72" s="32"/>
      <c r="D72" s="66"/>
      <c r="E72" s="32"/>
      <c r="F72" s="587"/>
      <c r="G72" s="587"/>
      <c r="H72" s="435">
        <f t="shared" si="2"/>
        <v>0</v>
      </c>
      <c r="I72" s="647"/>
      <c r="J72" s="619"/>
      <c r="K72" s="605"/>
      <c r="L72" s="605"/>
    </row>
    <row r="73" spans="1:16" x14ac:dyDescent="0.25">
      <c r="B73" s="144" t="s">
        <v>22</v>
      </c>
      <c r="C73" s="70"/>
      <c r="D73" s="254"/>
      <c r="E73" s="112"/>
      <c r="F73" s="522"/>
      <c r="G73" s="522"/>
      <c r="H73" s="191">
        <f t="shared" si="2"/>
        <v>0</v>
      </c>
      <c r="I73" s="647"/>
      <c r="J73" s="620"/>
      <c r="K73" s="621"/>
      <c r="L73" s="622"/>
    </row>
    <row r="74" spans="1:16" x14ac:dyDescent="0.25">
      <c r="B74" s="405" t="s">
        <v>23</v>
      </c>
      <c r="C74" s="89"/>
      <c r="D74" s="58"/>
      <c r="E74" s="89"/>
      <c r="F74" s="518"/>
      <c r="G74" s="518"/>
      <c r="H74" s="191">
        <f t="shared" si="2"/>
        <v>0</v>
      </c>
      <c r="I74" s="647"/>
      <c r="J74" s="619"/>
      <c r="K74" s="605"/>
      <c r="L74" s="605"/>
    </row>
    <row r="75" spans="1:16" x14ac:dyDescent="0.25">
      <c r="A75" s="627"/>
      <c r="B75" s="405" t="s">
        <v>25</v>
      </c>
      <c r="C75" s="48"/>
      <c r="D75" s="87"/>
      <c r="E75" s="29"/>
      <c r="F75" s="583"/>
      <c r="G75" s="583"/>
      <c r="H75" s="191">
        <f t="shared" si="2"/>
        <v>0</v>
      </c>
      <c r="I75" s="647"/>
      <c r="J75" s="619"/>
      <c r="K75" s="605"/>
      <c r="L75" s="605"/>
    </row>
    <row r="76" spans="1:16" x14ac:dyDescent="0.25">
      <c r="B76" s="405" t="s">
        <v>26</v>
      </c>
      <c r="C76" s="38"/>
      <c r="D76" s="60"/>
      <c r="E76" s="38"/>
      <c r="F76" s="583"/>
      <c r="G76" s="583"/>
      <c r="H76" s="191">
        <f t="shared" si="2"/>
        <v>0</v>
      </c>
      <c r="I76" s="647"/>
      <c r="J76" s="619"/>
      <c r="K76" s="605"/>
      <c r="L76" s="605"/>
    </row>
    <row r="77" spans="1:16" x14ac:dyDescent="0.25">
      <c r="A77" s="627"/>
      <c r="B77" s="405" t="s">
        <v>27</v>
      </c>
      <c r="C77" s="55"/>
      <c r="D77" s="131"/>
      <c r="E77" s="48"/>
      <c r="F77" s="518"/>
      <c r="G77" s="518"/>
      <c r="H77" s="191">
        <f t="shared" si="2"/>
        <v>0</v>
      </c>
      <c r="I77" s="647">
        <v>2</v>
      </c>
      <c r="J77" s="623"/>
      <c r="K77" s="604"/>
      <c r="L77" s="605"/>
    </row>
    <row r="78" spans="1:16" x14ac:dyDescent="0.25">
      <c r="A78" s="627"/>
      <c r="B78" s="405" t="s">
        <v>28</v>
      </c>
      <c r="C78" s="55"/>
      <c r="D78" s="60"/>
      <c r="E78" s="55"/>
      <c r="F78" s="518"/>
      <c r="G78" s="518"/>
      <c r="H78" s="191">
        <f t="shared" si="2"/>
        <v>0</v>
      </c>
      <c r="I78" s="647">
        <v>0</v>
      </c>
      <c r="J78" s="623"/>
      <c r="K78" s="604"/>
      <c r="L78" s="605"/>
    </row>
    <row r="79" spans="1:16" x14ac:dyDescent="0.25">
      <c r="A79" s="627"/>
      <c r="B79" s="405" t="s">
        <v>30</v>
      </c>
      <c r="C79" s="38"/>
      <c r="D79" s="57"/>
      <c r="E79" s="38"/>
      <c r="F79" s="518"/>
      <c r="G79" s="518"/>
      <c r="H79" s="191">
        <f t="shared" si="2"/>
        <v>0</v>
      </c>
      <c r="I79" s="647"/>
      <c r="J79" s="619"/>
      <c r="K79" s="605"/>
      <c r="L79" s="605"/>
      <c r="M79" s="34"/>
      <c r="N79" s="117"/>
    </row>
    <row r="80" spans="1:16" x14ac:dyDescent="0.25">
      <c r="B80" s="405" t="s">
        <v>31</v>
      </c>
      <c r="C80" s="29"/>
      <c r="D80" s="60"/>
      <c r="E80" s="29"/>
      <c r="F80" s="517"/>
      <c r="G80" s="517"/>
      <c r="H80" s="191">
        <f t="shared" si="2"/>
        <v>0</v>
      </c>
      <c r="I80" s="647"/>
      <c r="J80" s="619"/>
      <c r="K80" s="605"/>
      <c r="L80" s="605"/>
      <c r="M80" s="42"/>
      <c r="N80" s="117"/>
    </row>
    <row r="81" spans="1:16" s="122" customFormat="1" x14ac:dyDescent="0.25">
      <c r="A81" s="625"/>
      <c r="B81" s="405" t="s">
        <v>33</v>
      </c>
      <c r="C81" s="48"/>
      <c r="D81" s="87"/>
      <c r="E81" s="29"/>
      <c r="F81" s="583"/>
      <c r="G81" s="583"/>
      <c r="H81" s="191">
        <f t="shared" si="2"/>
        <v>0</v>
      </c>
      <c r="I81" s="647"/>
      <c r="J81" s="619"/>
      <c r="K81" s="605"/>
      <c r="L81" s="605"/>
      <c r="M81" s="42"/>
      <c r="N81" s="117"/>
    </row>
    <row r="82" spans="1:16" s="122" customFormat="1" x14ac:dyDescent="0.25">
      <c r="A82" s="625"/>
      <c r="B82" s="405" t="s">
        <v>34</v>
      </c>
      <c r="C82" s="48"/>
      <c r="D82" s="87"/>
      <c r="E82" s="29"/>
      <c r="F82" s="583"/>
      <c r="G82" s="583"/>
      <c r="H82" s="191">
        <f t="shared" si="2"/>
        <v>0</v>
      </c>
      <c r="I82" s="647"/>
      <c r="J82" s="624"/>
      <c r="K82" s="605"/>
      <c r="L82" s="605"/>
      <c r="M82" s="34"/>
      <c r="N82" s="117"/>
    </row>
    <row r="83" spans="1:16" s="122" customFormat="1" x14ac:dyDescent="0.25">
      <c r="A83" s="625"/>
      <c r="B83" s="405" t="s">
        <v>35</v>
      </c>
      <c r="C83" s="29"/>
      <c r="D83" s="60"/>
      <c r="E83" s="29"/>
      <c r="F83" s="583"/>
      <c r="G83" s="583"/>
      <c r="H83" s="191">
        <f t="shared" si="2"/>
        <v>0</v>
      </c>
      <c r="I83" s="647"/>
      <c r="J83" s="624"/>
      <c r="K83" s="605"/>
      <c r="L83" s="605"/>
      <c r="M83" s="34"/>
      <c r="N83" s="117"/>
    </row>
    <row r="84" spans="1:16" s="122" customFormat="1" x14ac:dyDescent="0.25">
      <c r="A84" s="625"/>
      <c r="B84" s="405" t="s">
        <v>36</v>
      </c>
      <c r="C84" s="38"/>
      <c r="D84" s="57"/>
      <c r="E84" s="38"/>
      <c r="F84" s="583"/>
      <c r="G84" s="583"/>
      <c r="H84" s="191">
        <f t="shared" si="2"/>
        <v>0</v>
      </c>
      <c r="I84" s="647"/>
      <c r="J84" s="619"/>
      <c r="K84" s="605"/>
      <c r="L84" s="605"/>
      <c r="M84" s="36"/>
      <c r="N84" s="117"/>
    </row>
    <row r="85" spans="1:16" ht="13.8" x14ac:dyDescent="0.25">
      <c r="B85" s="416" t="s">
        <v>89</v>
      </c>
      <c r="C85" s="417"/>
      <c r="D85" s="418"/>
      <c r="E85" s="417"/>
      <c r="F85" s="418"/>
      <c r="G85" s="418"/>
      <c r="H85" s="419" t="s">
        <v>6</v>
      </c>
      <c r="I85" s="647"/>
      <c r="J85" s="33"/>
      <c r="K85" s="34"/>
      <c r="L85" s="77"/>
      <c r="M85" s="42"/>
      <c r="N85" s="42"/>
      <c r="O85" s="42"/>
    </row>
    <row r="86" spans="1:16" x14ac:dyDescent="0.25">
      <c r="B86" s="141" t="s">
        <v>17</v>
      </c>
      <c r="C86" s="40"/>
      <c r="D86" s="66"/>
      <c r="E86" s="40"/>
      <c r="F86" s="71"/>
      <c r="G86" s="71"/>
      <c r="H86" s="191">
        <f>F86+G86</f>
        <v>0</v>
      </c>
      <c r="I86" s="647"/>
      <c r="J86" s="77"/>
      <c r="K86" s="78"/>
      <c r="L86" s="77"/>
      <c r="M86" s="46"/>
      <c r="N86" s="46"/>
      <c r="O86" s="78"/>
    </row>
    <row r="87" spans="1:16" x14ac:dyDescent="0.25">
      <c r="B87" s="143" t="s">
        <v>19</v>
      </c>
      <c r="C87" s="70"/>
      <c r="D87" s="254"/>
      <c r="E87" s="256"/>
      <c r="F87" s="30"/>
      <c r="G87" s="30"/>
      <c r="H87" s="191">
        <f>F87+G87</f>
        <v>0</v>
      </c>
      <c r="I87" s="647"/>
      <c r="J87" s="45"/>
      <c r="K87" s="34"/>
      <c r="L87" s="45"/>
      <c r="M87" s="46"/>
      <c r="N87" s="46"/>
      <c r="O87" s="78"/>
    </row>
    <row r="88" spans="1:16" x14ac:dyDescent="0.25">
      <c r="B88" s="144" t="s">
        <v>22</v>
      </c>
      <c r="C88" s="70"/>
      <c r="D88" s="254"/>
      <c r="E88" s="256"/>
      <c r="F88" s="71"/>
      <c r="G88" s="71"/>
      <c r="H88" s="191">
        <f>F88+G88</f>
        <v>0</v>
      </c>
      <c r="I88" s="647"/>
      <c r="J88" s="45"/>
      <c r="K88" s="46"/>
      <c r="L88" s="45"/>
      <c r="M88" s="46"/>
      <c r="N88" s="46"/>
      <c r="O88" s="42"/>
      <c r="P88" s="8"/>
    </row>
    <row r="89" spans="1:16" x14ac:dyDescent="0.25">
      <c r="B89" s="493"/>
      <c r="C89" s="494"/>
      <c r="D89" s="495"/>
      <c r="E89" s="496"/>
      <c r="F89" s="497"/>
      <c r="G89" s="497"/>
      <c r="H89" s="498"/>
      <c r="I89" s="647"/>
      <c r="J89" s="45"/>
      <c r="K89" s="46"/>
      <c r="L89" s="45"/>
      <c r="M89" s="46"/>
      <c r="N89" s="46"/>
      <c r="O89" s="78"/>
      <c r="P89" s="8"/>
    </row>
    <row r="90" spans="1:16" x14ac:dyDescent="0.25">
      <c r="B90" s="489" t="s">
        <v>46</v>
      </c>
      <c r="C90" s="490"/>
      <c r="D90" s="491"/>
      <c r="E90" s="490"/>
      <c r="F90" s="491"/>
      <c r="G90" s="491"/>
      <c r="H90" s="492"/>
      <c r="I90" s="647"/>
      <c r="J90" s="45"/>
      <c r="K90" s="34"/>
      <c r="L90" s="45"/>
      <c r="M90" s="46"/>
      <c r="N90" s="46"/>
      <c r="O90" s="78"/>
      <c r="P90" s="8"/>
    </row>
    <row r="91" spans="1:16" x14ac:dyDescent="0.25">
      <c r="B91" s="440" t="s">
        <v>17</v>
      </c>
      <c r="C91" s="384"/>
      <c r="D91" s="384"/>
      <c r="E91" s="384"/>
      <c r="F91" s="385"/>
      <c r="G91" s="385"/>
      <c r="H91" s="387">
        <f>SUM(H92:H94)</f>
        <v>0</v>
      </c>
      <c r="I91" s="647"/>
      <c r="J91" s="53"/>
      <c r="K91" s="46"/>
      <c r="L91" s="53"/>
      <c r="M91" s="561"/>
      <c r="N91" s="561"/>
      <c r="O91" s="117"/>
      <c r="P91" s="8"/>
    </row>
    <row r="92" spans="1:16" x14ac:dyDescent="0.25">
      <c r="B92" s="179"/>
      <c r="C92" s="33"/>
      <c r="D92" s="34"/>
      <c r="E92" s="44"/>
      <c r="F92" s="521"/>
      <c r="G92" s="521"/>
      <c r="H92" s="391">
        <f>F92+G92</f>
        <v>0</v>
      </c>
      <c r="I92" s="647"/>
      <c r="J92" s="53"/>
      <c r="K92" s="46"/>
      <c r="L92" s="53"/>
      <c r="M92" s="561"/>
      <c r="N92" s="561"/>
      <c r="O92" s="116"/>
      <c r="P92" s="8"/>
    </row>
    <row r="93" spans="1:16" x14ac:dyDescent="0.25">
      <c r="B93" s="179"/>
      <c r="C93" s="33"/>
      <c r="D93" s="34"/>
      <c r="E93" s="44"/>
      <c r="F93" s="521"/>
      <c r="G93" s="521"/>
      <c r="H93" s="391">
        <f>F93+G93</f>
        <v>0</v>
      </c>
      <c r="I93" s="647"/>
      <c r="J93" s="44"/>
      <c r="K93" s="36"/>
      <c r="L93" s="45"/>
      <c r="M93" s="561"/>
      <c r="N93" s="561"/>
      <c r="O93" s="116"/>
      <c r="P93" s="8"/>
    </row>
    <row r="94" spans="1:16" x14ac:dyDescent="0.25">
      <c r="B94" s="179"/>
      <c r="C94" s="77"/>
      <c r="D94" s="78"/>
      <c r="E94" s="77"/>
      <c r="F94" s="521"/>
      <c r="G94" s="521"/>
      <c r="H94" s="391">
        <f>F94+G94</f>
        <v>0</v>
      </c>
      <c r="I94" s="647"/>
      <c r="J94" s="33"/>
      <c r="K94" s="34"/>
      <c r="L94" s="44"/>
      <c r="M94" s="521"/>
      <c r="N94" s="521"/>
      <c r="O94" s="116"/>
      <c r="P94" s="8"/>
    </row>
    <row r="95" spans="1:16" x14ac:dyDescent="0.25">
      <c r="B95" s="179"/>
      <c r="C95" s="45"/>
      <c r="D95" s="46"/>
      <c r="E95" s="45"/>
      <c r="F95" s="46"/>
      <c r="G95" s="46"/>
      <c r="H95" s="180"/>
      <c r="I95" s="647"/>
      <c r="J95" s="33"/>
      <c r="K95" s="34"/>
      <c r="L95" s="44"/>
      <c r="M95" s="521"/>
      <c r="N95" s="521"/>
      <c r="O95" s="116"/>
      <c r="P95" s="8"/>
    </row>
    <row r="96" spans="1:16" x14ac:dyDescent="0.25">
      <c r="B96" s="386" t="s">
        <v>19</v>
      </c>
      <c r="C96" s="384"/>
      <c r="D96" s="384"/>
      <c r="E96" s="384"/>
      <c r="F96" s="385"/>
      <c r="G96" s="385"/>
      <c r="H96" s="387">
        <f>SUM(H97:H99)</f>
        <v>0</v>
      </c>
      <c r="I96" s="647"/>
      <c r="J96" s="77"/>
      <c r="K96" s="78"/>
      <c r="L96" s="77"/>
      <c r="M96" s="521"/>
      <c r="N96" s="521"/>
      <c r="O96" s="116"/>
      <c r="P96" s="8"/>
    </row>
    <row r="97" spans="2:16" x14ac:dyDescent="0.25">
      <c r="B97" s="179"/>
      <c r="C97" s="45"/>
      <c r="D97" s="46"/>
      <c r="E97" s="45"/>
      <c r="F97" s="78"/>
      <c r="G97" s="78"/>
      <c r="H97" s="391">
        <f>F97+G97</f>
        <v>0</v>
      </c>
      <c r="I97" s="647"/>
      <c r="J97" s="45"/>
      <c r="K97" s="46"/>
      <c r="L97" s="45"/>
      <c r="M97" s="78"/>
      <c r="N97" s="78"/>
      <c r="O97" s="116"/>
      <c r="P97" s="8"/>
    </row>
    <row r="98" spans="2:16" x14ac:dyDescent="0.25">
      <c r="B98" s="179"/>
      <c r="C98" s="33"/>
      <c r="D98" s="34"/>
      <c r="E98" s="77"/>
      <c r="F98" s="42"/>
      <c r="G98" s="42"/>
      <c r="H98" s="391">
        <f>F98+G98</f>
        <v>0</v>
      </c>
      <c r="I98" s="647"/>
      <c r="J98" s="33"/>
      <c r="K98" s="34"/>
      <c r="L98" s="77"/>
      <c r="M98" s="42"/>
      <c r="N98" s="42"/>
      <c r="O98" s="116"/>
      <c r="P98" s="8"/>
    </row>
    <row r="99" spans="2:16" x14ac:dyDescent="0.25">
      <c r="B99" s="179"/>
      <c r="C99" s="33"/>
      <c r="D99" s="34"/>
      <c r="E99" s="77"/>
      <c r="F99" s="78"/>
      <c r="G99" s="78"/>
      <c r="H99" s="391">
        <f>F99+G99</f>
        <v>0</v>
      </c>
      <c r="I99" s="647"/>
      <c r="J99" s="33"/>
      <c r="K99" s="34"/>
      <c r="L99" s="77"/>
      <c r="M99" s="78"/>
      <c r="N99" s="78"/>
      <c r="O99" s="116"/>
      <c r="P99" s="8"/>
    </row>
    <row r="100" spans="2:16" x14ac:dyDescent="0.25">
      <c r="B100" s="179"/>
      <c r="C100" s="45"/>
      <c r="D100" s="46"/>
      <c r="E100" s="45"/>
      <c r="F100" s="46"/>
      <c r="G100" s="46"/>
      <c r="H100" s="180"/>
      <c r="I100" s="647"/>
      <c r="J100" s="33"/>
      <c r="K100" s="174"/>
      <c r="L100" s="44"/>
      <c r="M100" s="521"/>
      <c r="N100" s="521"/>
      <c r="O100" s="116"/>
      <c r="P100" s="8"/>
    </row>
    <row r="101" spans="2:16" x14ac:dyDescent="0.25">
      <c r="B101" s="440" t="s">
        <v>22</v>
      </c>
      <c r="C101" s="384"/>
      <c r="D101" s="384"/>
      <c r="E101" s="384"/>
      <c r="F101" s="385"/>
      <c r="G101" s="385"/>
      <c r="H101" s="387">
        <f>SUM(H102:H104)</f>
        <v>0</v>
      </c>
      <c r="I101" s="647"/>
      <c r="J101" s="45"/>
      <c r="K101" s="46"/>
      <c r="L101" s="45"/>
      <c r="M101" s="561"/>
      <c r="N101" s="561"/>
      <c r="O101" s="116"/>
      <c r="P101" s="8"/>
    </row>
    <row r="102" spans="2:16" x14ac:dyDescent="0.25">
      <c r="B102" s="179"/>
      <c r="C102" s="53"/>
      <c r="D102" s="46"/>
      <c r="E102" s="53"/>
      <c r="F102" s="561"/>
      <c r="G102" s="561"/>
      <c r="H102" s="391">
        <f>F102+G102</f>
        <v>0</v>
      </c>
      <c r="I102" s="647"/>
      <c r="J102" s="33"/>
      <c r="K102" s="46"/>
      <c r="L102" s="33"/>
      <c r="M102" s="521"/>
      <c r="N102" s="521"/>
      <c r="O102" s="116"/>
      <c r="P102" s="8"/>
    </row>
    <row r="103" spans="2:16" x14ac:dyDescent="0.25">
      <c r="B103" s="179"/>
      <c r="C103" s="53"/>
      <c r="D103" s="46"/>
      <c r="E103" s="53"/>
      <c r="F103" s="561"/>
      <c r="G103" s="561"/>
      <c r="H103" s="391">
        <f>F103+G103</f>
        <v>0</v>
      </c>
      <c r="I103" s="647"/>
      <c r="J103" s="53"/>
      <c r="K103" s="47"/>
      <c r="L103" s="53"/>
      <c r="M103" s="521"/>
      <c r="N103" s="521"/>
      <c r="O103" s="116"/>
      <c r="P103" s="8"/>
    </row>
    <row r="104" spans="2:16" x14ac:dyDescent="0.25">
      <c r="B104" s="179"/>
      <c r="C104" s="44"/>
      <c r="D104" s="36"/>
      <c r="E104" s="45"/>
      <c r="F104" s="561"/>
      <c r="G104" s="561"/>
      <c r="H104" s="391">
        <f>F104+G104</f>
        <v>0</v>
      </c>
      <c r="I104" s="647"/>
      <c r="J104" s="45"/>
      <c r="K104" s="46"/>
      <c r="L104" s="45"/>
      <c r="M104" s="567"/>
      <c r="N104" s="567"/>
      <c r="O104" s="116"/>
      <c r="P104" s="8"/>
    </row>
    <row r="105" spans="2:16" x14ac:dyDescent="0.25">
      <c r="B105" s="179"/>
      <c r="C105" s="45"/>
      <c r="D105" s="34"/>
      <c r="E105" s="45"/>
      <c r="F105" s="78"/>
      <c r="G105" s="78"/>
      <c r="H105" s="180"/>
      <c r="I105" s="647"/>
      <c r="J105" s="44"/>
      <c r="K105" s="36"/>
      <c r="L105" s="45"/>
      <c r="M105" s="561"/>
      <c r="N105" s="561"/>
      <c r="O105" s="116"/>
      <c r="P105" s="8"/>
    </row>
    <row r="106" spans="2:16" x14ac:dyDescent="0.25">
      <c r="B106" s="440" t="s">
        <v>23</v>
      </c>
      <c r="C106" s="384"/>
      <c r="D106" s="384"/>
      <c r="E106" s="384"/>
      <c r="F106" s="385"/>
      <c r="G106" s="385"/>
      <c r="H106" s="387">
        <f>SUM(H107:H109)</f>
        <v>0</v>
      </c>
      <c r="I106" s="647"/>
      <c r="J106" s="44"/>
      <c r="K106" s="36"/>
      <c r="L106" s="45"/>
      <c r="M106" s="561"/>
      <c r="N106" s="561"/>
      <c r="O106" s="116"/>
      <c r="P106" s="8"/>
    </row>
    <row r="107" spans="2:16" x14ac:dyDescent="0.25">
      <c r="B107" s="179"/>
      <c r="C107" s="33"/>
      <c r="D107" s="46"/>
      <c r="E107" s="33"/>
      <c r="F107" s="521"/>
      <c r="G107" s="521"/>
      <c r="H107" s="488">
        <f>SUM(F107:G107)</f>
        <v>0</v>
      </c>
      <c r="I107" s="647"/>
      <c r="J107" s="53"/>
      <c r="K107" s="47"/>
      <c r="L107" s="53"/>
      <c r="M107" s="561"/>
      <c r="N107" s="561"/>
      <c r="O107" s="116"/>
      <c r="P107" s="8"/>
    </row>
    <row r="108" spans="2:16" x14ac:dyDescent="0.25">
      <c r="B108" s="179"/>
      <c r="C108" s="53"/>
      <c r="D108" s="47"/>
      <c r="E108" s="53"/>
      <c r="F108" s="521"/>
      <c r="G108" s="521"/>
      <c r="H108" s="488">
        <f>SUM(F108:G108)</f>
        <v>0</v>
      </c>
      <c r="I108" s="647"/>
    </row>
    <row r="109" spans="2:16" x14ac:dyDescent="0.25">
      <c r="B109" s="179"/>
      <c r="C109" s="45"/>
      <c r="D109" s="46"/>
      <c r="E109" s="45"/>
      <c r="F109" s="567"/>
      <c r="G109" s="567"/>
      <c r="H109" s="488">
        <f>SUM(F109:G109)</f>
        <v>0</v>
      </c>
      <c r="I109" s="647"/>
    </row>
    <row r="110" spans="2:16" x14ac:dyDescent="0.25">
      <c r="B110" s="179"/>
      <c r="C110" s="473"/>
      <c r="D110" s="474"/>
      <c r="E110" s="388"/>
      <c r="F110" s="390"/>
      <c r="G110" s="390"/>
      <c r="H110" s="391"/>
      <c r="I110" s="647"/>
    </row>
    <row r="111" spans="2:16" x14ac:dyDescent="0.25">
      <c r="B111" s="386" t="s">
        <v>25</v>
      </c>
      <c r="C111" s="384"/>
      <c r="D111" s="384"/>
      <c r="E111" s="384"/>
      <c r="F111" s="385"/>
      <c r="G111" s="385"/>
      <c r="H111" s="387">
        <f>SUM(H112:H114)</f>
        <v>0</v>
      </c>
      <c r="I111" s="647"/>
    </row>
    <row r="112" spans="2:16" x14ac:dyDescent="0.25">
      <c r="B112" s="179"/>
      <c r="C112" s="44"/>
      <c r="D112" s="36"/>
      <c r="E112" s="45"/>
      <c r="F112" s="561"/>
      <c r="G112" s="561"/>
      <c r="H112" s="391">
        <f>F112+G112</f>
        <v>0</v>
      </c>
      <c r="I112" s="647"/>
    </row>
    <row r="113" spans="2:15" x14ac:dyDescent="0.25">
      <c r="B113" s="179"/>
      <c r="C113" s="44"/>
      <c r="D113" s="36"/>
      <c r="E113" s="45"/>
      <c r="F113" s="561"/>
      <c r="G113" s="561"/>
      <c r="H113" s="391">
        <f>F113+G113</f>
        <v>0</v>
      </c>
      <c r="I113" s="647"/>
    </row>
    <row r="114" spans="2:15" x14ac:dyDescent="0.25">
      <c r="B114" s="179"/>
      <c r="C114" s="53"/>
      <c r="D114" s="47"/>
      <c r="E114" s="53"/>
      <c r="F114" s="561"/>
      <c r="G114" s="561"/>
      <c r="H114" s="391">
        <f>F114+G114</f>
        <v>0</v>
      </c>
      <c r="I114" s="647"/>
    </row>
    <row r="115" spans="2:15" ht="13.8" thickBot="1" x14ac:dyDescent="0.3">
      <c r="B115" s="181"/>
      <c r="C115" s="197"/>
      <c r="D115" s="195"/>
      <c r="E115" s="197"/>
      <c r="F115" s="198"/>
      <c r="G115" s="198"/>
      <c r="H115" s="185"/>
      <c r="I115" s="647"/>
    </row>
    <row r="116" spans="2:15" ht="13.8" thickBot="1" x14ac:dyDescent="0.3">
      <c r="B116" s="1"/>
      <c r="C116" s="45"/>
      <c r="D116" s="46"/>
      <c r="E116" s="45"/>
      <c r="F116" s="46"/>
      <c r="G116" s="46"/>
      <c r="H116" s="78"/>
      <c r="I116" s="647"/>
      <c r="J116" s="45"/>
      <c r="K116" s="34"/>
      <c r="L116" s="45"/>
      <c r="M116" s="78"/>
      <c r="N116" s="78"/>
      <c r="O116" s="116"/>
    </row>
    <row r="117" spans="2:15" ht="13.8" x14ac:dyDescent="0.25">
      <c r="B117" s="395" t="s">
        <v>90</v>
      </c>
      <c r="C117" s="396"/>
      <c r="D117" s="397"/>
      <c r="E117" s="398"/>
      <c r="F117" s="397"/>
      <c r="G117" s="397"/>
      <c r="H117" s="399" t="s">
        <v>6</v>
      </c>
      <c r="I117" s="647"/>
      <c r="J117" s="29"/>
      <c r="K117" s="56"/>
      <c r="L117" s="29"/>
      <c r="M117" s="58"/>
      <c r="N117" s="58"/>
      <c r="O117" s="116"/>
    </row>
    <row r="118" spans="2:15" x14ac:dyDescent="0.25">
      <c r="B118" s="141" t="s">
        <v>17</v>
      </c>
      <c r="C118" s="40"/>
      <c r="D118" s="69"/>
      <c r="E118" s="40"/>
      <c r="F118" s="71"/>
      <c r="G118" s="71"/>
      <c r="H118" s="191">
        <f t="shared" ref="H118:H124" si="3">F118+G118</f>
        <v>0</v>
      </c>
      <c r="I118" s="647"/>
      <c r="J118" s="45"/>
      <c r="K118" s="34"/>
      <c r="L118" s="45"/>
      <c r="M118" s="78"/>
      <c r="N118" s="78"/>
      <c r="O118" s="116"/>
    </row>
    <row r="119" spans="2:15" x14ac:dyDescent="0.25">
      <c r="B119" s="143" t="s">
        <v>19</v>
      </c>
      <c r="C119" s="40"/>
      <c r="D119" s="69"/>
      <c r="E119" s="40"/>
      <c r="F119" s="71"/>
      <c r="G119" s="71"/>
      <c r="H119" s="191">
        <f t="shared" si="3"/>
        <v>0</v>
      </c>
      <c r="I119" s="647"/>
      <c r="J119" s="45"/>
      <c r="K119" s="34"/>
      <c r="L119" s="45"/>
      <c r="M119" s="78"/>
      <c r="N119" s="78"/>
      <c r="O119" s="116"/>
    </row>
    <row r="120" spans="2:15" x14ac:dyDescent="0.25">
      <c r="B120" s="144" t="s">
        <v>22</v>
      </c>
      <c r="C120" s="40"/>
      <c r="D120" s="69"/>
      <c r="E120" s="40"/>
      <c r="F120" s="71"/>
      <c r="G120" s="71"/>
      <c r="H120" s="191">
        <f t="shared" si="3"/>
        <v>0</v>
      </c>
      <c r="I120" s="647"/>
      <c r="J120" s="45"/>
      <c r="K120" s="34"/>
      <c r="L120" s="45"/>
      <c r="M120" s="78"/>
      <c r="N120" s="78"/>
      <c r="O120" s="116"/>
    </row>
    <row r="121" spans="2:15" x14ac:dyDescent="0.25">
      <c r="B121" s="309" t="s">
        <v>23</v>
      </c>
      <c r="C121" s="29"/>
      <c r="D121" s="56"/>
      <c r="E121" s="29"/>
      <c r="F121" s="58"/>
      <c r="G121" s="58"/>
      <c r="H121" s="191">
        <f t="shared" si="3"/>
        <v>0</v>
      </c>
      <c r="I121" s="647"/>
      <c r="J121" s="45"/>
      <c r="K121" s="34"/>
      <c r="L121" s="45"/>
      <c r="M121" s="78"/>
      <c r="N121" s="78"/>
      <c r="O121" s="116"/>
    </row>
    <row r="122" spans="2:15" x14ac:dyDescent="0.25">
      <c r="B122" s="309" t="s">
        <v>25</v>
      </c>
      <c r="C122" s="29"/>
      <c r="D122" s="56"/>
      <c r="E122" s="29"/>
      <c r="F122" s="58"/>
      <c r="G122" s="58"/>
      <c r="H122" s="191">
        <f t="shared" si="3"/>
        <v>0</v>
      </c>
      <c r="I122" s="647"/>
      <c r="J122" s="45"/>
      <c r="K122" s="34"/>
      <c r="L122" s="45"/>
      <c r="M122" s="46"/>
      <c r="N122" s="46"/>
      <c r="O122" s="116"/>
    </row>
    <row r="123" spans="2:15" x14ac:dyDescent="0.25">
      <c r="B123" s="309" t="s">
        <v>26</v>
      </c>
      <c r="C123" s="29"/>
      <c r="D123" s="56"/>
      <c r="E123" s="29"/>
      <c r="F123" s="58"/>
      <c r="G123" s="58"/>
      <c r="H123" s="191">
        <f t="shared" si="3"/>
        <v>0</v>
      </c>
      <c r="I123" s="647"/>
      <c r="J123" s="45"/>
      <c r="K123" s="34"/>
      <c r="L123" s="45"/>
      <c r="M123" s="78"/>
      <c r="N123" s="78"/>
      <c r="O123" s="116"/>
    </row>
    <row r="124" spans="2:15" x14ac:dyDescent="0.25">
      <c r="B124" s="309" t="s">
        <v>27</v>
      </c>
      <c r="C124" s="29"/>
      <c r="D124" s="56"/>
      <c r="E124" s="29"/>
      <c r="F124" s="58"/>
      <c r="G124" s="58"/>
      <c r="H124" s="191">
        <f t="shared" si="3"/>
        <v>0</v>
      </c>
      <c r="I124" s="647"/>
      <c r="J124" s="45"/>
      <c r="K124" s="34"/>
      <c r="L124" s="45"/>
      <c r="M124" s="78"/>
      <c r="N124" s="78"/>
      <c r="O124" s="116"/>
    </row>
    <row r="125" spans="2:15" ht="13.8" x14ac:dyDescent="0.25">
      <c r="B125" s="400" t="s">
        <v>91</v>
      </c>
      <c r="C125" s="401"/>
      <c r="D125" s="402"/>
      <c r="E125" s="403"/>
      <c r="F125" s="402"/>
      <c r="G125" s="402"/>
      <c r="H125" s="404" t="s">
        <v>6</v>
      </c>
      <c r="I125" s="647"/>
      <c r="J125" s="45"/>
      <c r="K125" s="46"/>
      <c r="L125" s="45"/>
      <c r="M125" s="46"/>
      <c r="N125" s="46"/>
      <c r="O125" s="116"/>
    </row>
    <row r="126" spans="2:15" x14ac:dyDescent="0.25">
      <c r="B126" s="141" t="s">
        <v>17</v>
      </c>
      <c r="C126" s="40"/>
      <c r="D126" s="69"/>
      <c r="E126" s="40"/>
      <c r="F126" s="71"/>
      <c r="G126" s="71"/>
      <c r="H126" s="191">
        <f>F126+G126</f>
        <v>0</v>
      </c>
      <c r="I126" s="647"/>
      <c r="J126" s="45"/>
      <c r="K126" s="34"/>
      <c r="L126" s="45"/>
      <c r="M126" s="78"/>
      <c r="N126" s="78"/>
      <c r="O126" s="116"/>
    </row>
    <row r="127" spans="2:15" x14ac:dyDescent="0.25">
      <c r="B127" s="143" t="s">
        <v>19</v>
      </c>
      <c r="C127" s="40"/>
      <c r="D127" s="69"/>
      <c r="E127" s="40"/>
      <c r="F127" s="71"/>
      <c r="G127" s="71"/>
      <c r="H127" s="191">
        <f>F127+G127</f>
        <v>0</v>
      </c>
      <c r="I127" s="647"/>
      <c r="J127" s="45"/>
      <c r="K127" s="34"/>
      <c r="L127" s="45"/>
      <c r="M127" s="78"/>
      <c r="N127" s="78"/>
      <c r="O127" s="116"/>
    </row>
    <row r="128" spans="2:15" x14ac:dyDescent="0.25">
      <c r="B128" s="144" t="s">
        <v>22</v>
      </c>
      <c r="C128" s="40"/>
      <c r="D128" s="69"/>
      <c r="E128" s="40"/>
      <c r="F128" s="71"/>
      <c r="G128" s="71"/>
      <c r="H128" s="191">
        <f>F128+G128</f>
        <v>0</v>
      </c>
      <c r="I128" s="647"/>
      <c r="J128" s="45"/>
      <c r="K128" s="34"/>
      <c r="L128" s="45"/>
      <c r="M128" s="78"/>
      <c r="N128" s="78"/>
      <c r="O128" s="116"/>
    </row>
    <row r="129" spans="2:15" x14ac:dyDescent="0.25">
      <c r="B129" s="406"/>
      <c r="C129" s="29"/>
      <c r="D129" s="60"/>
      <c r="E129" s="29"/>
      <c r="F129" s="60"/>
      <c r="G129" s="60"/>
      <c r="H129" s="191" t="s">
        <v>49</v>
      </c>
      <c r="I129" s="647"/>
    </row>
    <row r="130" spans="2:15" x14ac:dyDescent="0.25">
      <c r="B130" s="513"/>
      <c r="C130" s="502"/>
      <c r="D130" s="528"/>
      <c r="E130" s="502"/>
      <c r="F130" s="529"/>
      <c r="G130" s="529"/>
      <c r="H130" s="191" t="s">
        <v>49</v>
      </c>
      <c r="I130" s="647"/>
    </row>
    <row r="131" spans="2:15" x14ac:dyDescent="0.25">
      <c r="B131" s="392" t="s">
        <v>46</v>
      </c>
      <c r="C131" s="393"/>
      <c r="D131" s="383"/>
      <c r="E131" s="393"/>
      <c r="F131" s="383"/>
      <c r="G131" s="383"/>
      <c r="H131" s="394"/>
      <c r="I131" s="647"/>
    </row>
    <row r="132" spans="2:15" x14ac:dyDescent="0.25">
      <c r="B132" s="386" t="s">
        <v>17</v>
      </c>
      <c r="C132" s="384"/>
      <c r="D132" s="384"/>
      <c r="E132" s="384"/>
      <c r="F132" s="385"/>
      <c r="G132" s="385"/>
      <c r="H132" s="387">
        <f>SUM(H133:H135)</f>
        <v>0</v>
      </c>
      <c r="I132" s="647"/>
    </row>
    <row r="133" spans="2:15" x14ac:dyDescent="0.25">
      <c r="B133" s="179"/>
      <c r="C133" s="45"/>
      <c r="D133" s="34"/>
      <c r="E133" s="45"/>
      <c r="F133" s="78"/>
      <c r="G133" s="78"/>
      <c r="H133" s="391">
        <f>F133+G133</f>
        <v>0</v>
      </c>
      <c r="I133" s="647"/>
      <c r="J133" s="45"/>
      <c r="K133" s="34"/>
      <c r="L133" s="45"/>
      <c r="M133" s="78"/>
      <c r="N133" s="78"/>
      <c r="O133" s="116"/>
    </row>
    <row r="134" spans="2:15" x14ac:dyDescent="0.25">
      <c r="B134" s="179"/>
      <c r="C134" s="45"/>
      <c r="D134" s="34"/>
      <c r="E134" s="45"/>
      <c r="F134" s="78"/>
      <c r="G134" s="78"/>
      <c r="H134" s="391">
        <f>F134+G134</f>
        <v>0</v>
      </c>
      <c r="I134" s="647"/>
      <c r="J134" s="45"/>
      <c r="K134" s="34"/>
      <c r="L134" s="45"/>
      <c r="M134" s="78"/>
      <c r="N134" s="78"/>
      <c r="O134" s="116"/>
    </row>
    <row r="135" spans="2:15" x14ac:dyDescent="0.25">
      <c r="B135" s="179"/>
      <c r="C135" s="45"/>
      <c r="D135" s="34"/>
      <c r="E135" s="45"/>
      <c r="F135" s="78"/>
      <c r="G135" s="78"/>
      <c r="H135" s="391">
        <f>F135+G135</f>
        <v>0</v>
      </c>
      <c r="I135" s="647"/>
      <c r="J135" s="45"/>
      <c r="K135" s="34"/>
      <c r="L135" s="45"/>
      <c r="M135" s="78"/>
      <c r="N135" s="78"/>
      <c r="O135" s="116"/>
    </row>
    <row r="136" spans="2:15" x14ac:dyDescent="0.25">
      <c r="B136" s="179"/>
      <c r="C136" s="45"/>
      <c r="D136" s="34"/>
      <c r="E136" s="45"/>
      <c r="F136" s="78"/>
      <c r="G136" s="78"/>
      <c r="H136" s="391"/>
      <c r="I136" s="647"/>
      <c r="J136" s="45"/>
      <c r="K136" s="34"/>
      <c r="L136" s="45"/>
      <c r="M136" s="78"/>
      <c r="N136" s="78"/>
      <c r="O136" s="116"/>
    </row>
    <row r="137" spans="2:15" x14ac:dyDescent="0.25">
      <c r="B137" s="386" t="s">
        <v>19</v>
      </c>
      <c r="C137" s="384"/>
      <c r="D137" s="384"/>
      <c r="E137" s="384"/>
      <c r="F137" s="385"/>
      <c r="G137" s="385"/>
      <c r="H137" s="387">
        <f>SUM(H138:H140)</f>
        <v>0</v>
      </c>
      <c r="I137" s="647"/>
      <c r="J137" s="45"/>
      <c r="K137" s="34"/>
      <c r="L137" s="45"/>
      <c r="M137" s="78"/>
      <c r="N137" s="78"/>
      <c r="O137" s="116"/>
    </row>
    <row r="138" spans="2:15" x14ac:dyDescent="0.25">
      <c r="B138" s="179"/>
      <c r="C138" s="45"/>
      <c r="D138" s="34"/>
      <c r="E138" s="45"/>
      <c r="F138" s="78"/>
      <c r="G138" s="78"/>
      <c r="H138" s="391">
        <f>F138+G138</f>
        <v>0</v>
      </c>
      <c r="I138" s="647"/>
      <c r="J138" s="45"/>
      <c r="K138" s="34"/>
      <c r="L138" s="45"/>
      <c r="M138" s="78"/>
      <c r="N138" s="78"/>
      <c r="O138" s="116"/>
    </row>
    <row r="139" spans="2:15" x14ac:dyDescent="0.25">
      <c r="B139" s="179"/>
      <c r="C139" s="45"/>
      <c r="D139" s="34"/>
      <c r="E139" s="45"/>
      <c r="F139" s="78"/>
      <c r="G139" s="78"/>
      <c r="H139" s="391">
        <f>F139+G139</f>
        <v>0</v>
      </c>
      <c r="I139" s="647"/>
      <c r="J139" s="45"/>
      <c r="K139" s="34"/>
      <c r="L139" s="45"/>
      <c r="M139" s="78"/>
      <c r="N139" s="78"/>
      <c r="O139" s="54"/>
    </row>
    <row r="140" spans="2:15" x14ac:dyDescent="0.25">
      <c r="B140" s="179"/>
      <c r="C140" s="45"/>
      <c r="D140" s="34"/>
      <c r="E140" s="45"/>
      <c r="F140" s="78"/>
      <c r="G140" s="78"/>
      <c r="H140" s="391">
        <f>F140+G140</f>
        <v>0</v>
      </c>
      <c r="I140" s="647"/>
      <c r="J140" s="45"/>
      <c r="K140" s="34"/>
      <c r="L140" s="45"/>
      <c r="M140" s="78"/>
      <c r="N140" s="78"/>
      <c r="O140" s="116"/>
    </row>
    <row r="141" spans="2:15" ht="13.8" thickBot="1" x14ac:dyDescent="0.3">
      <c r="B141" s="181"/>
      <c r="C141" s="598"/>
      <c r="D141" s="599"/>
      <c r="E141" s="598"/>
      <c r="F141" s="600"/>
      <c r="G141" s="600"/>
      <c r="H141" s="601"/>
      <c r="I141" s="647"/>
      <c r="J141" s="45"/>
      <c r="K141" s="34"/>
      <c r="L141" s="45"/>
      <c r="M141" s="78"/>
      <c r="N141" s="78"/>
      <c r="O141" s="54"/>
    </row>
    <row r="142" spans="2:15" x14ac:dyDescent="0.25">
      <c r="F142" s="120"/>
      <c r="G142" s="120"/>
      <c r="H142" s="114"/>
      <c r="I142" s="647"/>
    </row>
    <row r="143" spans="2:15" x14ac:dyDescent="0.25">
      <c r="B143" s="114" t="s">
        <v>124</v>
      </c>
    </row>
    <row r="144" spans="2:15" x14ac:dyDescent="0.25">
      <c r="B144" s="114" t="s">
        <v>125</v>
      </c>
    </row>
    <row r="145" spans="2:2" x14ac:dyDescent="0.25">
      <c r="B145" s="114" t="s">
        <v>126</v>
      </c>
    </row>
  </sheetData>
  <sortState ref="C6:H14">
    <sortCondition descending="1" ref="H6:H14"/>
  </sortState>
  <phoneticPr fontId="53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B1" workbookViewId="0">
      <selection activeCell="Q17" sqref="Q17:R17"/>
    </sheetView>
  </sheetViews>
  <sheetFormatPr defaultColWidth="9.109375" defaultRowHeight="13.2" x14ac:dyDescent="0.25"/>
  <cols>
    <col min="1" max="1" width="0.5546875" style="123" hidden="1" customWidth="1"/>
    <col min="2" max="10" width="9.109375" style="123"/>
    <col min="11" max="11" width="15" style="123" customWidth="1"/>
    <col min="12" max="12" width="1.33203125" style="123" customWidth="1"/>
    <col min="13" max="16384" width="9.109375" style="123"/>
  </cols>
  <sheetData>
    <row r="2" spans="2:11" x14ac:dyDescent="0.25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ht="17.399999999999999" x14ac:dyDescent="0.3">
      <c r="B3" s="315" t="s">
        <v>78</v>
      </c>
      <c r="C3" s="316"/>
      <c r="D3" s="316"/>
      <c r="E3" s="316"/>
      <c r="F3" s="316"/>
      <c r="G3" s="316"/>
      <c r="H3" s="316"/>
      <c r="I3" s="316"/>
      <c r="J3" s="316"/>
      <c r="K3" s="317"/>
    </row>
    <row r="4" spans="2:11" x14ac:dyDescent="0.25">
      <c r="B4" s="318"/>
      <c r="C4" s="316"/>
      <c r="D4" s="316"/>
      <c r="E4" s="316"/>
      <c r="F4" s="316"/>
      <c r="G4" s="316"/>
      <c r="H4" s="316"/>
      <c r="I4" s="316"/>
      <c r="J4" s="316"/>
      <c r="K4" s="317"/>
    </row>
    <row r="5" spans="2:11" x14ac:dyDescent="0.25">
      <c r="B5" s="318"/>
      <c r="C5" s="316"/>
      <c r="D5" s="316"/>
      <c r="E5" s="316"/>
      <c r="F5" s="316"/>
      <c r="G5" s="316"/>
      <c r="H5" s="316"/>
      <c r="I5" s="316"/>
      <c r="J5" s="316"/>
      <c r="K5" s="317"/>
    </row>
    <row r="6" spans="2:11" x14ac:dyDescent="0.25">
      <c r="B6" s="319" t="s">
        <v>79</v>
      </c>
      <c r="C6" s="316"/>
      <c r="D6" s="316"/>
      <c r="E6" s="316"/>
      <c r="F6" s="316"/>
      <c r="G6" s="316"/>
      <c r="H6" s="316"/>
      <c r="I6" s="316"/>
      <c r="J6" s="316"/>
      <c r="K6" s="317"/>
    </row>
    <row r="7" spans="2:11" x14ac:dyDescent="0.25">
      <c r="B7" s="318"/>
      <c r="C7" s="320" t="s">
        <v>80</v>
      </c>
      <c r="D7" s="316"/>
      <c r="E7" s="316"/>
      <c r="F7" s="316"/>
      <c r="G7" s="316"/>
      <c r="H7" s="316"/>
      <c r="I7" s="316"/>
      <c r="J7" s="316"/>
      <c r="K7" s="317"/>
    </row>
    <row r="8" spans="2:11" x14ac:dyDescent="0.25">
      <c r="B8" s="318"/>
      <c r="C8" s="320" t="s">
        <v>81</v>
      </c>
      <c r="D8" s="316"/>
      <c r="E8" s="316"/>
      <c r="F8" s="316"/>
      <c r="G8" s="316"/>
      <c r="H8" s="316"/>
      <c r="I8" s="316"/>
      <c r="J8" s="316"/>
      <c r="K8" s="317"/>
    </row>
    <row r="9" spans="2:11" x14ac:dyDescent="0.25">
      <c r="B9" s="318"/>
      <c r="C9" s="320" t="s">
        <v>82</v>
      </c>
      <c r="D9" s="316"/>
      <c r="E9" s="316"/>
      <c r="F9" s="316"/>
      <c r="G9" s="316"/>
      <c r="H9" s="316"/>
      <c r="I9" s="316"/>
      <c r="J9" s="316"/>
      <c r="K9" s="317"/>
    </row>
    <row r="10" spans="2:11" x14ac:dyDescent="0.25">
      <c r="B10" s="318"/>
      <c r="C10" s="316"/>
      <c r="D10" s="316"/>
      <c r="E10" s="316"/>
      <c r="F10" s="316"/>
      <c r="G10" s="316"/>
      <c r="H10" s="316"/>
      <c r="I10" s="316"/>
      <c r="J10" s="316"/>
      <c r="K10" s="317"/>
    </row>
    <row r="11" spans="2:11" x14ac:dyDescent="0.25">
      <c r="B11" s="319" t="s">
        <v>55</v>
      </c>
      <c r="C11" s="316"/>
      <c r="D11" s="316"/>
      <c r="E11" s="316"/>
      <c r="F11" s="316"/>
      <c r="G11" s="316"/>
      <c r="H11" s="316"/>
      <c r="I11" s="316"/>
      <c r="J11" s="316"/>
      <c r="K11" s="317"/>
    </row>
    <row r="12" spans="2:11" x14ac:dyDescent="0.25">
      <c r="B12" s="318"/>
      <c r="C12" s="316"/>
      <c r="D12" s="316"/>
      <c r="E12" s="316"/>
      <c r="F12" s="316"/>
      <c r="G12" s="316"/>
      <c r="H12" s="316"/>
      <c r="I12" s="316"/>
      <c r="J12" s="316"/>
      <c r="K12" s="317"/>
    </row>
    <row r="13" spans="2:11" x14ac:dyDescent="0.25">
      <c r="B13" s="319" t="s">
        <v>64</v>
      </c>
      <c r="C13" s="316"/>
      <c r="D13" s="316"/>
      <c r="E13" s="316"/>
      <c r="F13" s="316"/>
      <c r="G13" s="316"/>
      <c r="H13" s="316"/>
      <c r="I13" s="316"/>
      <c r="J13" s="316"/>
      <c r="K13" s="317"/>
    </row>
    <row r="14" spans="2:11" x14ac:dyDescent="0.25">
      <c r="B14" s="319" t="s">
        <v>70</v>
      </c>
      <c r="C14" s="316"/>
      <c r="D14" s="316"/>
      <c r="E14" s="316"/>
      <c r="F14" s="316"/>
      <c r="G14" s="316"/>
      <c r="H14" s="316"/>
      <c r="I14" s="316"/>
      <c r="J14" s="316"/>
      <c r="K14" s="317"/>
    </row>
    <row r="15" spans="2:11" x14ac:dyDescent="0.25">
      <c r="B15" s="318"/>
      <c r="C15" s="316"/>
      <c r="D15" s="316"/>
      <c r="E15" s="316"/>
      <c r="F15" s="316"/>
      <c r="G15" s="316"/>
      <c r="H15" s="316"/>
      <c r="I15" s="316"/>
      <c r="J15" s="316"/>
      <c r="K15" s="317"/>
    </row>
    <row r="16" spans="2:11" x14ac:dyDescent="0.25">
      <c r="B16" s="319" t="s">
        <v>83</v>
      </c>
      <c r="C16" s="316"/>
      <c r="D16" s="316"/>
      <c r="E16" s="316"/>
      <c r="F16" s="316"/>
      <c r="G16" s="316"/>
      <c r="H16" s="316"/>
      <c r="I16" s="316"/>
      <c r="J16" s="316"/>
      <c r="K16" s="317"/>
    </row>
    <row r="17" spans="2:11" x14ac:dyDescent="0.25">
      <c r="B17" s="318"/>
      <c r="C17" s="316"/>
      <c r="D17" s="316"/>
      <c r="E17" s="316"/>
      <c r="F17" s="316"/>
      <c r="G17" s="316"/>
      <c r="H17" s="316"/>
      <c r="I17" s="316"/>
      <c r="J17" s="316"/>
      <c r="K17" s="317"/>
    </row>
    <row r="18" spans="2:11" x14ac:dyDescent="0.25">
      <c r="B18" s="319" t="s">
        <v>75</v>
      </c>
      <c r="C18" s="316"/>
      <c r="D18" s="316"/>
      <c r="E18" s="316"/>
      <c r="F18" s="316"/>
      <c r="G18" s="316"/>
      <c r="H18" s="316"/>
      <c r="I18" s="316"/>
      <c r="J18" s="316"/>
      <c r="K18" s="317"/>
    </row>
    <row r="19" spans="2:11" x14ac:dyDescent="0.25">
      <c r="B19" s="318"/>
      <c r="C19" s="316"/>
      <c r="D19" s="316"/>
      <c r="E19" s="316"/>
      <c r="F19" s="316"/>
      <c r="G19" s="316"/>
      <c r="H19" s="316"/>
      <c r="I19" s="316"/>
      <c r="J19" s="316"/>
      <c r="K19" s="317"/>
    </row>
    <row r="20" spans="2:11" x14ac:dyDescent="0.25">
      <c r="B20" s="319" t="s">
        <v>59</v>
      </c>
      <c r="C20" s="316"/>
      <c r="D20" s="316"/>
      <c r="E20" s="316"/>
      <c r="F20" s="316"/>
      <c r="G20" s="316"/>
      <c r="H20" s="316"/>
      <c r="I20" s="316"/>
      <c r="J20" s="316"/>
      <c r="K20" s="317"/>
    </row>
    <row r="21" spans="2:11" x14ac:dyDescent="0.25">
      <c r="B21" s="319" t="s">
        <v>60</v>
      </c>
      <c r="C21" s="316"/>
      <c r="D21" s="316"/>
      <c r="E21" s="316"/>
      <c r="F21" s="316"/>
      <c r="G21" s="316"/>
      <c r="H21" s="316"/>
      <c r="I21" s="316"/>
      <c r="J21" s="316"/>
      <c r="K21" s="317"/>
    </row>
    <row r="22" spans="2:11" x14ac:dyDescent="0.25">
      <c r="B22" s="319" t="s">
        <v>71</v>
      </c>
      <c r="C22" s="316"/>
      <c r="D22" s="316"/>
      <c r="E22" s="316"/>
      <c r="F22" s="316"/>
      <c r="G22" s="316"/>
      <c r="H22" s="316"/>
      <c r="I22" s="316"/>
      <c r="J22" s="316"/>
      <c r="K22" s="317"/>
    </row>
    <row r="23" spans="2:11" x14ac:dyDescent="0.25">
      <c r="B23" s="318"/>
      <c r="C23" s="316"/>
      <c r="D23" s="316"/>
      <c r="E23" s="316"/>
      <c r="F23" s="316"/>
      <c r="G23" s="316"/>
      <c r="H23" s="316"/>
      <c r="I23" s="316"/>
      <c r="J23" s="316"/>
      <c r="K23" s="317"/>
    </row>
    <row r="24" spans="2:11" x14ac:dyDescent="0.25">
      <c r="B24" s="319" t="s">
        <v>61</v>
      </c>
      <c r="C24" s="316"/>
      <c r="D24" s="316"/>
      <c r="E24" s="316"/>
      <c r="F24" s="316"/>
      <c r="G24" s="316"/>
      <c r="H24" s="316"/>
      <c r="I24" s="316"/>
      <c r="J24" s="316"/>
      <c r="K24" s="317"/>
    </row>
    <row r="25" spans="2:11" x14ac:dyDescent="0.25">
      <c r="B25" s="318" t="s">
        <v>47</v>
      </c>
      <c r="C25" s="316"/>
      <c r="D25" s="316"/>
      <c r="E25" s="316"/>
      <c r="F25" s="316"/>
      <c r="G25" s="316"/>
      <c r="H25" s="316"/>
      <c r="I25" s="316"/>
      <c r="J25" s="316"/>
      <c r="K25" s="317"/>
    </row>
    <row r="26" spans="2:11" x14ac:dyDescent="0.25">
      <c r="B26" s="319" t="s">
        <v>62</v>
      </c>
      <c r="C26" s="316"/>
      <c r="D26" s="316"/>
      <c r="E26" s="316"/>
      <c r="F26" s="316"/>
      <c r="G26" s="316"/>
      <c r="H26" s="316"/>
      <c r="I26" s="316"/>
      <c r="J26" s="316"/>
      <c r="K26" s="317"/>
    </row>
    <row r="27" spans="2:11" x14ac:dyDescent="0.25">
      <c r="B27" s="318"/>
      <c r="C27" s="316"/>
      <c r="D27" s="316"/>
      <c r="E27" s="316"/>
      <c r="F27" s="316"/>
      <c r="G27" s="316"/>
      <c r="H27" s="316"/>
      <c r="I27" s="316"/>
      <c r="J27" s="316"/>
      <c r="K27" s="317"/>
    </row>
    <row r="28" spans="2:11" x14ac:dyDescent="0.25">
      <c r="B28" s="319" t="s">
        <v>63</v>
      </c>
      <c r="C28" s="316"/>
      <c r="D28" s="316"/>
      <c r="E28" s="316"/>
      <c r="F28" s="316"/>
      <c r="G28" s="316"/>
      <c r="H28" s="316"/>
      <c r="I28" s="316"/>
      <c r="J28" s="316"/>
      <c r="K28" s="317"/>
    </row>
    <row r="29" spans="2:11" x14ac:dyDescent="0.25">
      <c r="B29" s="318"/>
      <c r="C29" s="321"/>
      <c r="D29" s="316"/>
      <c r="E29" s="316"/>
      <c r="F29" s="316"/>
      <c r="G29" s="316"/>
      <c r="H29" s="316"/>
      <c r="I29" s="316"/>
      <c r="J29" s="316"/>
      <c r="K29" s="317"/>
    </row>
    <row r="30" spans="2:11" x14ac:dyDescent="0.25">
      <c r="B30" s="319" t="s">
        <v>65</v>
      </c>
      <c r="C30" s="316"/>
      <c r="D30" s="316"/>
      <c r="E30" s="316"/>
      <c r="F30" s="316"/>
      <c r="G30" s="316"/>
      <c r="H30" s="316"/>
      <c r="I30" s="316"/>
      <c r="J30" s="316"/>
      <c r="K30" s="317"/>
    </row>
    <row r="31" spans="2:11" x14ac:dyDescent="0.25">
      <c r="B31" s="319" t="s">
        <v>67</v>
      </c>
      <c r="C31" s="316"/>
      <c r="D31" s="316"/>
      <c r="E31" s="316"/>
      <c r="F31" s="316"/>
      <c r="G31" s="316"/>
      <c r="H31" s="316"/>
      <c r="I31" s="316"/>
      <c r="J31" s="316"/>
      <c r="K31" s="317"/>
    </row>
    <row r="32" spans="2:11" x14ac:dyDescent="0.25">
      <c r="B32" s="319" t="s">
        <v>66</v>
      </c>
      <c r="C32" s="316"/>
      <c r="D32" s="316"/>
      <c r="E32" s="316"/>
      <c r="F32" s="316"/>
      <c r="G32" s="316"/>
      <c r="H32" s="316"/>
      <c r="I32" s="316"/>
      <c r="J32" s="316"/>
      <c r="K32" s="317"/>
    </row>
    <row r="33" spans="2:11" x14ac:dyDescent="0.25">
      <c r="B33" s="319" t="s">
        <v>68</v>
      </c>
      <c r="C33" s="316"/>
      <c r="D33" s="316"/>
      <c r="E33" s="316"/>
      <c r="F33" s="316"/>
      <c r="G33" s="316"/>
      <c r="H33" s="316"/>
      <c r="I33" s="316"/>
      <c r="J33" s="316"/>
      <c r="K33" s="317"/>
    </row>
    <row r="34" spans="2:11" x14ac:dyDescent="0.25">
      <c r="B34" s="319" t="s">
        <v>72</v>
      </c>
      <c r="C34" s="316"/>
      <c r="D34" s="316"/>
      <c r="E34" s="316"/>
      <c r="F34" s="316"/>
      <c r="G34" s="316"/>
      <c r="H34" s="316"/>
      <c r="I34" s="316"/>
      <c r="J34" s="316"/>
      <c r="K34" s="317"/>
    </row>
    <row r="35" spans="2:11" x14ac:dyDescent="0.25">
      <c r="B35" s="318"/>
      <c r="C35" s="316"/>
      <c r="D35" s="316"/>
      <c r="E35" s="316"/>
      <c r="F35" s="316"/>
      <c r="G35" s="316"/>
      <c r="H35" s="316"/>
      <c r="I35" s="316"/>
      <c r="J35" s="316"/>
      <c r="K35" s="317"/>
    </row>
    <row r="36" spans="2:11" x14ac:dyDescent="0.25">
      <c r="B36" s="319" t="s">
        <v>73</v>
      </c>
      <c r="C36" s="316"/>
      <c r="D36" s="316"/>
      <c r="E36" s="316"/>
      <c r="F36" s="316"/>
      <c r="G36" s="316"/>
      <c r="H36" s="316"/>
      <c r="I36" s="316"/>
      <c r="J36" s="316"/>
      <c r="K36" s="317"/>
    </row>
    <row r="37" spans="2:11" x14ac:dyDescent="0.25">
      <c r="B37" s="318"/>
      <c r="C37" s="316"/>
      <c r="D37" s="316"/>
      <c r="E37" s="316"/>
      <c r="F37" s="316"/>
      <c r="G37" s="316"/>
      <c r="H37" s="316"/>
      <c r="I37" s="316"/>
      <c r="J37" s="316"/>
      <c r="K37" s="317"/>
    </row>
    <row r="38" spans="2:11" x14ac:dyDescent="0.25">
      <c r="B38" s="318"/>
      <c r="C38" s="316"/>
      <c r="D38" s="316"/>
      <c r="E38" s="316"/>
      <c r="F38" s="316"/>
      <c r="G38" s="316"/>
      <c r="H38" s="316"/>
      <c r="I38" s="316"/>
      <c r="J38" s="316"/>
      <c r="K38" s="317"/>
    </row>
    <row r="39" spans="2:11" x14ac:dyDescent="0.25">
      <c r="B39" s="319" t="s">
        <v>69</v>
      </c>
      <c r="C39" s="316"/>
      <c r="D39" s="316"/>
      <c r="E39" s="316"/>
      <c r="F39" s="316"/>
      <c r="G39" s="316"/>
      <c r="H39" s="316"/>
      <c r="I39" s="316"/>
      <c r="J39" s="316"/>
      <c r="K39" s="317"/>
    </row>
    <row r="40" spans="2:11" x14ac:dyDescent="0.25">
      <c r="B40" s="322"/>
      <c r="C40" s="323"/>
      <c r="D40" s="323"/>
      <c r="E40" s="323"/>
      <c r="F40" s="323"/>
      <c r="G40" s="323"/>
      <c r="H40" s="323"/>
      <c r="I40" s="323"/>
      <c r="J40" s="323"/>
      <c r="K40" s="324"/>
    </row>
  </sheetData>
  <phoneticPr fontId="53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Skupaj</vt:lpstr>
      <vt:lpstr>1. krog</vt:lpstr>
      <vt:lpstr>2.krog</vt:lpstr>
      <vt:lpstr>3.krog</vt:lpstr>
      <vt:lpstr>4. krog</vt:lpstr>
      <vt:lpstr>5. krog</vt:lpstr>
      <vt:lpstr>6.krog</vt:lpstr>
      <vt:lpstr>Pravilnik</vt:lpstr>
      <vt:lpstr>'1. krog'!_GoBack</vt:lpstr>
      <vt:lpstr>Skupaj!Print_Area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Borut Sečen</cp:lastModifiedBy>
  <cp:lastPrinted>2017-12-21T11:20:24Z</cp:lastPrinted>
  <dcterms:created xsi:type="dcterms:W3CDTF">2014-03-29T15:32:56Z</dcterms:created>
  <dcterms:modified xsi:type="dcterms:W3CDTF">2019-02-14T20:32:58Z</dcterms:modified>
</cp:coreProperties>
</file>