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80"/>
  </bookViews>
  <sheets>
    <sheet name="Skupaj" sheetId="2" r:id="rId1"/>
    <sheet name="1.krog" sheetId="1" r:id="rId2"/>
    <sheet name="2.krog" sheetId="3" r:id="rId3"/>
    <sheet name="3.krog" sheetId="4" r:id="rId4"/>
    <sheet name="4. krog" sheetId="5" r:id="rId5"/>
    <sheet name="5. krog" sheetId="6" r:id="rId6"/>
    <sheet name="6.krog" sheetId="7" r:id="rId7"/>
  </sheets>
  <calcPr calcId="152511"/>
</workbook>
</file>

<file path=xl/calcChain.xml><?xml version="1.0" encoding="utf-8"?>
<calcChain xmlns="http://schemas.openxmlformats.org/spreadsheetml/2006/main">
  <c r="K59" i="6"/>
  <c r="K58"/>
  <c r="K57"/>
  <c r="K54"/>
  <c r="K53"/>
  <c r="K52"/>
  <c r="K44"/>
  <c r="K43"/>
  <c r="K42"/>
  <c r="K49"/>
  <c r="K48"/>
  <c r="K47"/>
  <c r="K34"/>
  <c r="K33"/>
  <c r="K32"/>
  <c r="K39"/>
  <c r="K38"/>
  <c r="K37"/>
  <c r="K27"/>
  <c r="K26"/>
  <c r="K23"/>
  <c r="K24"/>
  <c r="K22"/>
  <c r="K25"/>
  <c r="K17"/>
  <c r="K15"/>
  <c r="K16"/>
  <c r="K18"/>
  <c r="K12"/>
  <c r="K20"/>
  <c r="K21"/>
  <c r="K19"/>
  <c r="K6"/>
  <c r="K13"/>
  <c r="K14"/>
  <c r="K10"/>
  <c r="K8"/>
  <c r="K11"/>
  <c r="K9"/>
  <c r="K5"/>
  <c r="K4"/>
  <c r="K7"/>
  <c r="K3"/>
  <c r="K41" l="1"/>
  <c r="K46"/>
  <c r="K56"/>
  <c r="K31"/>
  <c r="K36"/>
  <c r="K51"/>
  <c r="Q33" i="2"/>
  <c r="K29" i="5" l="1"/>
  <c r="K11"/>
  <c r="K59" l="1"/>
  <c r="K58"/>
  <c r="K57"/>
  <c r="K54"/>
  <c r="K53"/>
  <c r="K52"/>
  <c r="K44"/>
  <c r="K43"/>
  <c r="K42"/>
  <c r="K49"/>
  <c r="K48"/>
  <c r="K47"/>
  <c r="K34"/>
  <c r="K33"/>
  <c r="K31" s="1"/>
  <c r="K32"/>
  <c r="K39"/>
  <c r="K38"/>
  <c r="K37"/>
  <c r="K36" s="1"/>
  <c r="K28"/>
  <c r="K26"/>
  <c r="K27"/>
  <c r="K22"/>
  <c r="K25"/>
  <c r="K24"/>
  <c r="K23"/>
  <c r="K19"/>
  <c r="K20"/>
  <c r="K15"/>
  <c r="K18"/>
  <c r="K21"/>
  <c r="K14"/>
  <c r="K16"/>
  <c r="K17"/>
  <c r="K12"/>
  <c r="K8"/>
  <c r="K9"/>
  <c r="K10"/>
  <c r="K4"/>
  <c r="K7"/>
  <c r="K13"/>
  <c r="K5"/>
  <c r="K6"/>
  <c r="K3"/>
  <c r="K41" l="1"/>
  <c r="K46"/>
  <c r="K56"/>
  <c r="K51"/>
  <c r="J41" i="4"/>
  <c r="J46"/>
  <c r="K54" l="1"/>
  <c r="K53"/>
  <c r="K52"/>
  <c r="K59"/>
  <c r="K58"/>
  <c r="K57"/>
  <c r="K44"/>
  <c r="K43"/>
  <c r="K42"/>
  <c r="K49"/>
  <c r="K48"/>
  <c r="K47"/>
  <c r="K34"/>
  <c r="K33"/>
  <c r="K32"/>
  <c r="K39"/>
  <c r="K38"/>
  <c r="K37"/>
  <c r="K20"/>
  <c r="K26"/>
  <c r="K23"/>
  <c r="K27"/>
  <c r="K25"/>
  <c r="K24"/>
  <c r="K21"/>
  <c r="K22"/>
  <c r="K14"/>
  <c r="K16"/>
  <c r="K19"/>
  <c r="K17"/>
  <c r="K18"/>
  <c r="K13"/>
  <c r="K9"/>
  <c r="K12"/>
  <c r="K11"/>
  <c r="K6"/>
  <c r="K10"/>
  <c r="K15"/>
  <c r="K7"/>
  <c r="K4"/>
  <c r="K8"/>
  <c r="K5"/>
  <c r="K3"/>
  <c r="K54" i="3"/>
  <c r="K53"/>
  <c r="K51" s="1"/>
  <c r="K52"/>
  <c r="K59"/>
  <c r="K58"/>
  <c r="K57"/>
  <c r="K49"/>
  <c r="K48"/>
  <c r="K47"/>
  <c r="K44"/>
  <c r="K43"/>
  <c r="K42"/>
  <c r="K39"/>
  <c r="K38"/>
  <c r="K37"/>
  <c r="K34"/>
  <c r="K33"/>
  <c r="K32"/>
  <c r="K31" i="4" l="1"/>
  <c r="K51"/>
  <c r="K36"/>
  <c r="K56"/>
  <c r="K41"/>
  <c r="K46"/>
  <c r="K31" i="3"/>
  <c r="K56"/>
  <c r="K46"/>
  <c r="K41"/>
  <c r="K36"/>
  <c r="Q23" i="2"/>
  <c r="Q25"/>
  <c r="K7" i="3"/>
  <c r="K19"/>
  <c r="K29" i="1"/>
  <c r="K30"/>
  <c r="K25"/>
  <c r="K11"/>
  <c r="K22" i="3" l="1"/>
  <c r="K26"/>
  <c r="K15"/>
  <c r="K24"/>
  <c r="K17"/>
  <c r="K25"/>
  <c r="K9"/>
  <c r="K8"/>
  <c r="K12"/>
  <c r="K27"/>
  <c r="K18"/>
  <c r="K23"/>
  <c r="K5"/>
  <c r="K4"/>
  <c r="K11"/>
  <c r="K14"/>
  <c r="K21"/>
  <c r="K13"/>
  <c r="K28"/>
  <c r="K6"/>
  <c r="K10"/>
  <c r="K16"/>
  <c r="K20"/>
  <c r="K3"/>
  <c r="K15" i="1" l="1"/>
  <c r="J28" i="7" l="1"/>
  <c r="J27"/>
  <c r="J87"/>
  <c r="J86"/>
  <c r="J85"/>
  <c r="J82"/>
  <c r="J81"/>
  <c r="J80"/>
  <c r="J79" s="1"/>
  <c r="J77"/>
  <c r="J76"/>
  <c r="J75"/>
  <c r="J72"/>
  <c r="J71"/>
  <c r="J70"/>
  <c r="J67"/>
  <c r="J66"/>
  <c r="J65"/>
  <c r="J62"/>
  <c r="J61"/>
  <c r="J60"/>
  <c r="J59" s="1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29"/>
  <c r="J23"/>
  <c r="J22"/>
  <c r="J21"/>
  <c r="J18"/>
  <c r="J17"/>
  <c r="J16"/>
  <c r="J8"/>
  <c r="J9"/>
  <c r="J7"/>
  <c r="J5"/>
  <c r="J6"/>
  <c r="J4"/>
  <c r="J69" l="1"/>
  <c r="J15"/>
  <c r="J20"/>
  <c r="J74"/>
  <c r="J64"/>
  <c r="J84"/>
  <c r="Q11" i="2" l="1"/>
  <c r="Q12"/>
  <c r="Q9"/>
  <c r="Q7"/>
  <c r="Q16"/>
  <c r="Q17"/>
  <c r="Q15"/>
  <c r="Q22"/>
  <c r="Q32"/>
  <c r="Q27"/>
  <c r="Q20"/>
  <c r="Q21"/>
  <c r="Q29"/>
  <c r="Q26"/>
  <c r="Q30"/>
  <c r="Q24"/>
  <c r="Q34"/>
  <c r="Q31"/>
  <c r="Q38"/>
  <c r="Q39"/>
  <c r="Q36"/>
  <c r="Q40"/>
  <c r="Q35"/>
  <c r="Q37"/>
  <c r="Q28"/>
  <c r="Q18"/>
  <c r="Q19"/>
  <c r="Q14"/>
  <c r="K60" i="1"/>
  <c r="K57" s="1"/>
  <c r="K59"/>
  <c r="K58"/>
  <c r="K53"/>
  <c r="K54"/>
  <c r="K55"/>
  <c r="K50"/>
  <c r="K49"/>
  <c r="K48"/>
  <c r="K45"/>
  <c r="K44"/>
  <c r="K43"/>
  <c r="K40"/>
  <c r="K39"/>
  <c r="K38"/>
  <c r="K35"/>
  <c r="K34"/>
  <c r="K33"/>
  <c r="Q10" i="2"/>
  <c r="Q8"/>
  <c r="K21" i="1"/>
  <c r="K17"/>
  <c r="K18"/>
  <c r="K7"/>
  <c r="K13"/>
  <c r="K10"/>
  <c r="K6"/>
  <c r="K5"/>
  <c r="K9"/>
  <c r="K4"/>
  <c r="K8"/>
  <c r="K31"/>
  <c r="K16"/>
  <c r="K19"/>
  <c r="K12"/>
  <c r="K24"/>
  <c r="K27"/>
  <c r="K22"/>
  <c r="K26"/>
  <c r="K28"/>
  <c r="K23"/>
  <c r="K20"/>
  <c r="K14"/>
  <c r="K47" l="1"/>
  <c r="K37"/>
  <c r="K42"/>
  <c r="K32"/>
  <c r="K52"/>
</calcChain>
</file>

<file path=xl/sharedStrings.xml><?xml version="1.0" encoding="utf-8"?>
<sst xmlns="http://schemas.openxmlformats.org/spreadsheetml/2006/main" count="691" uniqueCount="94">
  <si>
    <t>Posamezno:</t>
  </si>
  <si>
    <t>Σ</t>
  </si>
  <si>
    <t>1.</t>
  </si>
  <si>
    <t>2.</t>
  </si>
  <si>
    <t>OGNJENOVIČ Mirko</t>
  </si>
  <si>
    <t>Marok Sevnica</t>
  </si>
  <si>
    <t>3.</t>
  </si>
  <si>
    <t>Gorjanci</t>
  </si>
  <si>
    <t>4.</t>
  </si>
  <si>
    <t>5.</t>
  </si>
  <si>
    <t>6.</t>
  </si>
  <si>
    <t>7.</t>
  </si>
  <si>
    <t>8.</t>
  </si>
  <si>
    <t>JAZBINŠEK Anton</t>
  </si>
  <si>
    <t>KOVAČIČ Stane</t>
  </si>
  <si>
    <t>ČERNIČ Marko</t>
  </si>
  <si>
    <t>KOTNIK Igor</t>
  </si>
  <si>
    <t>JAKIČ Janez</t>
  </si>
  <si>
    <t>STOMILOVIĆ Mojca</t>
  </si>
  <si>
    <t>BOŽIČ Janko</t>
  </si>
  <si>
    <t>KALIGARO Ivan</t>
  </si>
  <si>
    <t>DRAKSLER Vida</t>
  </si>
  <si>
    <t>SORČAN Bojan</t>
  </si>
  <si>
    <t>1</t>
  </si>
  <si>
    <t>Skupaj</t>
  </si>
  <si>
    <t>Ekipno:</t>
  </si>
  <si>
    <t xml:space="preserve">1. krog regijske lige - ser. zračna puška </t>
  </si>
  <si>
    <t>ŽURGA Janez</t>
  </si>
  <si>
    <t>OSTANEK Bojan</t>
  </si>
  <si>
    <t>CUGELJ Franc</t>
  </si>
  <si>
    <t>MOHORIČ Hanzi</t>
  </si>
  <si>
    <t xml:space="preserve">Trebnje  </t>
  </si>
  <si>
    <t xml:space="preserve">Gorjanci </t>
  </si>
  <si>
    <t>BOBNAR Simon</t>
  </si>
  <si>
    <t>RUS Milan</t>
  </si>
  <si>
    <t>RAJKOVIČ Marjan</t>
  </si>
  <si>
    <t>PROGAR Franc</t>
  </si>
  <si>
    <t>PROGAR Jernej</t>
  </si>
  <si>
    <t>VOJE Janja</t>
  </si>
  <si>
    <t>OMAHEN Marko</t>
  </si>
  <si>
    <t>SELAK Franci</t>
  </si>
  <si>
    <t>Odbitki</t>
  </si>
  <si>
    <t xml:space="preserve">1. </t>
  </si>
  <si>
    <t>Trebnje 1</t>
  </si>
  <si>
    <t>Trebnje 2</t>
  </si>
  <si>
    <t>Marok Sevnica 1</t>
  </si>
  <si>
    <t>Marok Sevnica 2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</si>
  <si>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</si>
  <si>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</si>
  <si>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</si>
  <si>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</si>
  <si>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</si>
  <si>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</si>
  <si>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</si>
  <si>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</si>
  <si>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</si>
  <si>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</si>
  <si>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</si>
  <si>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</si>
  <si>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</si>
  <si>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</si>
  <si>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</si>
  <si>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Marok Sevnica 3</t>
  </si>
  <si>
    <t>24.</t>
  </si>
  <si>
    <t>GOR</t>
  </si>
  <si>
    <t>TRE</t>
  </si>
  <si>
    <t>MSE</t>
  </si>
  <si>
    <t xml:space="preserve">2. krog regijske lige - ser. zračna puška </t>
  </si>
  <si>
    <t>*</t>
  </si>
  <si>
    <t>NN</t>
  </si>
  <si>
    <t xml:space="preserve">5. krog regijske lige - ser. zračna puška </t>
  </si>
  <si>
    <t xml:space="preserve">5. krog regijske lige - stand. zračna puška </t>
  </si>
  <si>
    <t xml:space="preserve">6. krog regijske lige - zračna pištola  </t>
  </si>
  <si>
    <r>
      <t xml:space="preserve">Regijska liga JV regije           </t>
    </r>
    <r>
      <rPr>
        <b/>
        <i/>
        <sz val="13"/>
        <color indexed="9"/>
        <rFont val="Verdana"/>
        <family val="2"/>
        <charset val="238"/>
      </rPr>
      <t>sez. 2018/19 - ser.zr. puška</t>
    </r>
  </si>
  <si>
    <t xml:space="preserve"> 28.10.18</t>
  </si>
  <si>
    <t xml:space="preserve">   9.12.18</t>
  </si>
  <si>
    <t xml:space="preserve">  25.11.18</t>
  </si>
  <si>
    <t>Novo mesto,Sevnica 28.10.2018</t>
  </si>
  <si>
    <t>PILIČ Brigita</t>
  </si>
  <si>
    <t>Novo mesto,Sevnica 25.11.2018</t>
  </si>
  <si>
    <t>FRECE Zdenko</t>
  </si>
  <si>
    <t>KOVAČIČ Anton</t>
  </si>
  <si>
    <t>EKIPNO</t>
  </si>
  <si>
    <t xml:space="preserve">3. krog regijske lige - ser. zračna puška </t>
  </si>
  <si>
    <t>NM, TRE, SEV 09.12.2018</t>
  </si>
  <si>
    <t>Opomba: V primeru polnega števila nastopov se odbije najslabši točkovni rezultat</t>
  </si>
  <si>
    <t xml:space="preserve">        Ob enakem seštevku točk je višje uvrščen tekmovalec z višjim odbitkom</t>
  </si>
  <si>
    <t xml:space="preserve">   23.12.18</t>
  </si>
  <si>
    <t xml:space="preserve">  27.1.19</t>
  </si>
  <si>
    <t xml:space="preserve">  10.2.19</t>
  </si>
  <si>
    <t>KOŠIR Jože</t>
  </si>
  <si>
    <t xml:space="preserve">4. krog regijske lige - ser. zračna puška </t>
  </si>
  <si>
    <t>NM, TRE, SEV 22.12.2018</t>
  </si>
  <si>
    <t>NM, TRE, SEV 26.01.2019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</si>
</sst>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dd/mmm"/>
    <numFmt numFmtId="166" formatCode="dd/mm/yy"/>
    <numFmt numFmtId="167" formatCode="dd/mm/yy;@"/>
  </numFmts>
  <fonts count="59">
    <font>
      <sz val="10"/>
      <name val="Arial"/>
      <charset val="238"/>
    </font>
    <font>
      <b/>
      <sz val="14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6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indexed="12"/>
      <name val="Verdana"/>
      <family val="2"/>
      <charset val="238"/>
    </font>
    <font>
      <b/>
      <i/>
      <sz val="8"/>
      <name val="Verdana"/>
      <family val="2"/>
      <charset val="238"/>
    </font>
    <font>
      <b/>
      <sz val="9"/>
      <color indexed="12"/>
      <name val="Verdana"/>
      <family val="2"/>
      <charset val="238"/>
    </font>
    <font>
      <i/>
      <sz val="8"/>
      <name val="Verdana"/>
      <family val="2"/>
      <charset val="238"/>
    </font>
    <font>
      <i/>
      <sz val="9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b/>
      <sz val="8"/>
      <color indexed="9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i/>
      <sz val="7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9"/>
      <name val="Verdana"/>
      <family val="2"/>
      <charset val="238"/>
    </font>
    <font>
      <sz val="10"/>
      <color rgb="FF222222"/>
      <name val="Arial"/>
      <family val="2"/>
      <charset val="238"/>
    </font>
    <font>
      <sz val="11"/>
      <color rgb="FF222222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i/>
      <sz val="8"/>
      <color indexed="9"/>
      <name val="Arial"/>
      <family val="2"/>
      <charset val="238"/>
    </font>
    <font>
      <sz val="11"/>
      <name val="Arial"/>
      <family val="2"/>
      <charset val="238"/>
    </font>
    <font>
      <i/>
      <sz val="8"/>
      <color rgb="FF22222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i/>
      <sz val="9"/>
      <name val="Arial"/>
      <family val="2"/>
      <charset val="238"/>
    </font>
    <font>
      <sz val="12"/>
      <color rgb="FF222222"/>
      <name val="Arial"/>
      <family val="2"/>
      <charset val="238"/>
    </font>
    <font>
      <i/>
      <sz val="7"/>
      <name val="Verdana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6" fillId="0" borderId="0"/>
    <xf numFmtId="0" fontId="46" fillId="0" borderId="0"/>
  </cellStyleXfs>
  <cellXfs count="29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7" fillId="0" borderId="0" xfId="0" applyFont="1" applyFill="1" applyBorder="1"/>
    <xf numFmtId="0" fontId="8" fillId="0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6" fillId="6" borderId="0" xfId="0" applyFont="1" applyFill="1" applyBorder="1"/>
    <xf numFmtId="1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7" borderId="1" xfId="0" applyFont="1" applyFill="1" applyBorder="1" applyAlignment="1">
      <alignment vertical="center"/>
    </xf>
    <xf numFmtId="0" fontId="14" fillId="7" borderId="2" xfId="0" applyFont="1" applyFill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center" vertical="center"/>
    </xf>
    <xf numFmtId="0" fontId="15" fillId="8" borderId="4" xfId="0" applyFont="1" applyFill="1" applyBorder="1"/>
    <xf numFmtId="0" fontId="16" fillId="8" borderId="5" xfId="0" applyFont="1" applyFill="1" applyBorder="1"/>
    <xf numFmtId="165" fontId="17" fillId="8" borderId="5" xfId="0" applyNumberFormat="1" applyFont="1" applyFill="1" applyBorder="1"/>
    <xf numFmtId="0" fontId="18" fillId="8" borderId="7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5" fillId="8" borderId="10" xfId="0" applyFont="1" applyFill="1" applyBorder="1"/>
    <xf numFmtId="0" fontId="19" fillId="8" borderId="0" xfId="0" applyFont="1" applyFill="1" applyBorder="1"/>
    <xf numFmtId="165" fontId="17" fillId="8" borderId="0" xfId="0" applyNumberFormat="1" applyFont="1" applyFill="1" applyBorder="1"/>
    <xf numFmtId="165" fontId="20" fillId="8" borderId="11" xfId="0" applyNumberFormat="1" applyFont="1" applyFill="1" applyBorder="1" applyAlignment="1">
      <alignment horizontal="left"/>
    </xf>
    <xf numFmtId="0" fontId="20" fillId="8" borderId="12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left"/>
    </xf>
    <xf numFmtId="0" fontId="20" fillId="8" borderId="0" xfId="0" applyFont="1" applyFill="1" applyBorder="1" applyAlignment="1">
      <alignment horizontal="left"/>
    </xf>
    <xf numFmtId="0" fontId="20" fillId="8" borderId="0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left"/>
    </xf>
    <xf numFmtId="0" fontId="18" fillId="8" borderId="12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15" fillId="8" borderId="14" xfId="0" applyFont="1" applyFill="1" applyBorder="1"/>
    <xf numFmtId="0" fontId="19" fillId="8" borderId="15" xfId="0" applyFont="1" applyFill="1" applyBorder="1"/>
    <xf numFmtId="165" fontId="17" fillId="8" borderId="15" xfId="0" applyNumberFormat="1" applyFont="1" applyFill="1" applyBorder="1"/>
    <xf numFmtId="165" fontId="22" fillId="8" borderId="16" xfId="0" applyNumberFormat="1" applyFont="1" applyFill="1" applyBorder="1" applyAlignment="1">
      <alignment horizontal="left"/>
    </xf>
    <xf numFmtId="0" fontId="22" fillId="8" borderId="17" xfId="0" applyFont="1" applyFill="1" applyBorder="1" applyAlignment="1">
      <alignment horizontal="center"/>
    </xf>
    <xf numFmtId="166" fontId="22" fillId="8" borderId="17" xfId="0" applyNumberFormat="1" applyFont="1" applyFill="1" applyBorder="1" applyAlignment="1">
      <alignment horizontal="center"/>
    </xf>
    <xf numFmtId="166" fontId="22" fillId="8" borderId="15" xfId="0" applyNumberFormat="1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2" fillId="0" borderId="0" xfId="0" applyFont="1" applyFill="1" applyBorder="1"/>
    <xf numFmtId="0" fontId="15" fillId="9" borderId="19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/>
    <xf numFmtId="0" fontId="15" fillId="6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6" fillId="0" borderId="21" xfId="0" applyFont="1" applyBorder="1"/>
    <xf numFmtId="0" fontId="22" fillId="0" borderId="20" xfId="0" applyFont="1" applyBorder="1"/>
    <xf numFmtId="0" fontId="26" fillId="0" borderId="2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2" fillId="0" borderId="0" xfId="0" applyFont="1" applyBorder="1"/>
    <xf numFmtId="0" fontId="15" fillId="0" borderId="19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/>
    <xf numFmtId="0" fontId="2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0" fontId="15" fillId="0" borderId="26" xfId="0" applyFont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2" fillId="0" borderId="0" xfId="0" applyFont="1"/>
    <xf numFmtId="0" fontId="30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0" fontId="31" fillId="0" borderId="0" xfId="0" applyFont="1"/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0" xfId="0" applyFont="1" applyFill="1"/>
    <xf numFmtId="0" fontId="7" fillId="10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26" fillId="0" borderId="11" xfId="0" applyFont="1" applyBorder="1"/>
    <xf numFmtId="0" fontId="27" fillId="0" borderId="11" xfId="0" applyFont="1" applyFill="1" applyBorder="1" applyAlignment="1">
      <alignment horizontal="center"/>
    </xf>
    <xf numFmtId="0" fontId="28" fillId="3" borderId="27" xfId="0" applyFont="1" applyFill="1" applyBorder="1"/>
    <xf numFmtId="0" fontId="0" fillId="0" borderId="0" xfId="0" applyAlignment="1">
      <alignment horizontal="center" vertical="center"/>
    </xf>
    <xf numFmtId="0" fontId="12" fillId="0" borderId="0" xfId="0" applyFont="1" applyFill="1" applyBorder="1"/>
    <xf numFmtId="0" fontId="31" fillId="0" borderId="0" xfId="0" applyFont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0" fontId="31" fillId="0" borderId="0" xfId="0" applyFont="1" applyFill="1" applyBorder="1"/>
    <xf numFmtId="0" fontId="31" fillId="0" borderId="0" xfId="0" quotePrefix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15" fillId="0" borderId="0" xfId="0" applyFont="1"/>
    <xf numFmtId="0" fontId="12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/>
    <xf numFmtId="0" fontId="22" fillId="0" borderId="22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27" fillId="3" borderId="27" xfId="0" applyFont="1" applyFill="1" applyBorder="1"/>
    <xf numFmtId="0" fontId="29" fillId="3" borderId="27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28" fillId="3" borderId="31" xfId="0" applyFont="1" applyFill="1" applyBorder="1"/>
    <xf numFmtId="0" fontId="15" fillId="3" borderId="31" xfId="0" applyFont="1" applyFill="1" applyBorder="1" applyAlignment="1">
      <alignment horizontal="center"/>
    </xf>
    <xf numFmtId="0" fontId="27" fillId="3" borderId="31" xfId="0" applyFont="1" applyFill="1" applyBorder="1"/>
    <xf numFmtId="0" fontId="29" fillId="3" borderId="31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3" borderId="35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quotePrefix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40" fillId="0" borderId="0" xfId="0" applyFont="1" applyAlignment="1"/>
    <xf numFmtId="0" fontId="39" fillId="0" borderId="0" xfId="0" applyFont="1" applyAlignment="1"/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1" applyBorder="1"/>
    <xf numFmtId="0" fontId="10" fillId="0" borderId="0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0" fontId="10" fillId="0" borderId="0" xfId="2" applyFont="1" applyBorder="1"/>
    <xf numFmtId="0" fontId="46" fillId="0" borderId="0" xfId="2" applyBorder="1"/>
    <xf numFmtId="0" fontId="10" fillId="0" borderId="0" xfId="2" applyFont="1" applyBorder="1" applyAlignment="1">
      <alignment horizontal="center"/>
    </xf>
    <xf numFmtId="0" fontId="46" fillId="0" borderId="0" xfId="2" applyBorder="1" applyAlignment="1">
      <alignment horizontal="center"/>
    </xf>
    <xf numFmtId="0" fontId="32" fillId="0" borderId="0" xfId="2" applyFont="1" applyBorder="1"/>
    <xf numFmtId="0" fontId="32" fillId="0" borderId="0" xfId="2" applyFont="1" applyBorder="1" applyAlignment="1">
      <alignment horizontal="center"/>
    </xf>
    <xf numFmtId="0" fontId="47" fillId="0" borderId="0" xfId="2" applyFont="1" applyBorder="1"/>
    <xf numFmtId="0" fontId="47" fillId="0" borderId="0" xfId="2" applyFont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11" fillId="0" borderId="0" xfId="2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1" applyBorder="1" applyAlignment="1">
      <alignment horizontal="center" vertical="center"/>
    </xf>
    <xf numFmtId="164" fontId="46" fillId="0" borderId="0" xfId="1" applyNumberFormat="1" applyBorder="1" applyAlignment="1">
      <alignment horizontal="center" vertical="center"/>
    </xf>
    <xf numFmtId="164" fontId="49" fillId="3" borderId="0" xfId="0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1" fontId="0" fillId="0" borderId="0" xfId="0" applyNumberFormat="1"/>
    <xf numFmtId="167" fontId="22" fillId="8" borderId="16" xfId="0" quotePrefix="1" applyNumberFormat="1" applyFont="1" applyFill="1" applyBorder="1" applyAlignment="1">
      <alignment horizontal="left"/>
    </xf>
    <xf numFmtId="166" fontId="22" fillId="8" borderId="16" xfId="0" quotePrefix="1" applyNumberFormat="1" applyFont="1" applyFill="1" applyBorder="1" applyAlignment="1">
      <alignment horizontal="left"/>
    </xf>
    <xf numFmtId="166" fontId="22" fillId="8" borderId="15" xfId="0" quotePrefix="1" applyNumberFormat="1" applyFont="1" applyFill="1" applyBorder="1" applyAlignment="1">
      <alignment horizontal="left"/>
    </xf>
    <xf numFmtId="0" fontId="5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11" xfId="0" applyBorder="1"/>
    <xf numFmtId="0" fontId="22" fillId="0" borderId="24" xfId="0" applyFont="1" applyBorder="1" applyAlignment="1">
      <alignment horizontal="center"/>
    </xf>
    <xf numFmtId="0" fontId="0" fillId="0" borderId="22" xfId="0" applyBorder="1"/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29" fillId="0" borderId="2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1" fontId="25" fillId="0" borderId="36" xfId="0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31" fillId="10" borderId="0" xfId="0" applyFont="1" applyFill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/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12" fillId="11" borderId="0" xfId="0" applyFont="1" applyFill="1"/>
    <xf numFmtId="0" fontId="48" fillId="11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6" fillId="0" borderId="11" xfId="0" applyFont="1" applyFill="1" applyBorder="1"/>
    <xf numFmtId="0" fontId="34" fillId="0" borderId="0" xfId="0" applyFont="1"/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left" vertical="center"/>
    </xf>
    <xf numFmtId="1" fontId="56" fillId="0" borderId="0" xfId="0" applyNumberFormat="1" applyFont="1" applyBorder="1" applyAlignment="1">
      <alignment horizontal="center"/>
    </xf>
    <xf numFmtId="165" fontId="21" fillId="8" borderId="6" xfId="0" applyNumberFormat="1" applyFont="1" applyFill="1" applyBorder="1" applyAlignment="1">
      <alignment horizontal="center"/>
    </xf>
    <xf numFmtId="0" fontId="21" fillId="8" borderId="7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5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18" fillId="12" borderId="0" xfId="0" applyFont="1" applyFill="1" applyBorder="1"/>
    <xf numFmtId="0" fontId="18" fillId="12" borderId="0" xfId="0" applyFont="1" applyFill="1" applyBorder="1" applyAlignment="1">
      <alignment horizontal="center"/>
    </xf>
    <xf numFmtId="0" fontId="24" fillId="12" borderId="11" xfId="0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0" fontId="24" fillId="12" borderId="11" xfId="0" applyFont="1" applyFill="1" applyBorder="1"/>
    <xf numFmtId="0" fontId="22" fillId="12" borderId="0" xfId="0" applyFont="1" applyFill="1" applyBorder="1"/>
    <xf numFmtId="0" fontId="25" fillId="12" borderId="32" xfId="0" applyFont="1" applyFill="1" applyBorder="1" applyAlignment="1">
      <alignment horizontal="center"/>
    </xf>
    <xf numFmtId="0" fontId="18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horizontal="center"/>
    </xf>
    <xf numFmtId="0" fontId="24" fillId="12" borderId="37" xfId="0" applyFont="1" applyFill="1" applyBorder="1" applyAlignment="1">
      <alignment horizontal="center"/>
    </xf>
    <xf numFmtId="0" fontId="22" fillId="12" borderId="38" xfId="0" applyFont="1" applyFill="1" applyBorder="1" applyAlignment="1">
      <alignment horizontal="center"/>
    </xf>
    <xf numFmtId="0" fontId="24" fillId="12" borderId="0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22" fillId="12" borderId="22" xfId="0" applyFont="1" applyFill="1" applyBorder="1" applyAlignment="1">
      <alignment horizontal="center"/>
    </xf>
    <xf numFmtId="1" fontId="25" fillId="12" borderId="25" xfId="0" applyNumberFormat="1" applyFont="1" applyFill="1" applyBorder="1" applyAlignment="1">
      <alignment horizontal="center"/>
    </xf>
    <xf numFmtId="0" fontId="15" fillId="12" borderId="0" xfId="0" applyFont="1" applyFill="1" applyBorder="1" applyAlignment="1">
      <alignment vertical="center"/>
    </xf>
    <xf numFmtId="0" fontId="29" fillId="12" borderId="0" xfId="0" applyFont="1" applyFill="1" applyBorder="1" applyAlignment="1">
      <alignment horizontal="center"/>
    </xf>
    <xf numFmtId="0" fontId="26" fillId="12" borderId="23" xfId="0" applyFont="1" applyFill="1" applyBorder="1" applyAlignment="1">
      <alignment horizontal="center"/>
    </xf>
    <xf numFmtId="0" fontId="22" fillId="12" borderId="24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0" fillId="12" borderId="11" xfId="0" applyFill="1" applyBorder="1"/>
    <xf numFmtId="0" fontId="0" fillId="12" borderId="22" xfId="0" applyFill="1" applyBorder="1"/>
    <xf numFmtId="0" fontId="7" fillId="12" borderId="0" xfId="0" applyFont="1" applyFill="1" applyBorder="1" applyAlignment="1">
      <alignment vertical="center"/>
    </xf>
    <xf numFmtId="0" fontId="8" fillId="12" borderId="0" xfId="0" applyFont="1" applyFill="1" applyAlignment="1">
      <alignment horizontal="center"/>
    </xf>
    <xf numFmtId="0" fontId="7" fillId="12" borderId="0" xfId="0" applyFont="1" applyFill="1"/>
    <xf numFmtId="0" fontId="11" fillId="12" borderId="0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/>
    </xf>
    <xf numFmtId="0" fontId="12" fillId="12" borderId="0" xfId="0" applyFont="1" applyFill="1" applyBorder="1" applyAlignment="1">
      <alignment vertical="center"/>
    </xf>
    <xf numFmtId="0" fontId="9" fillId="12" borderId="0" xfId="0" applyFont="1" applyFill="1" applyAlignment="1">
      <alignment horizontal="center"/>
    </xf>
    <xf numFmtId="0" fontId="12" fillId="12" borderId="0" xfId="0" applyFont="1" applyFill="1"/>
    <xf numFmtId="0" fontId="10" fillId="12" borderId="0" xfId="0" applyFont="1" applyFill="1" applyBorder="1" applyAlignment="1">
      <alignment horizontal="center" vertical="center"/>
    </xf>
    <xf numFmtId="0" fontId="0" fillId="12" borderId="0" xfId="0" applyFill="1"/>
  </cellXfs>
  <cellStyles count="3">
    <cellStyle name="Navadno" xfId="0" builtinId="0"/>
    <cellStyle name="Navadno_5. krog" xfId="2"/>
    <cellStyle name="Navad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137160</xdr:rowOff>
    </xdr:to>
    <xdr:sp macro="" textlink="">
      <xdr:nvSpPr>
        <xdr:cNvPr id="1025" name="AutoShape 1" descr="https://mail.google.com/mail/u/3?ui=2&amp;ik=80202c5f4b&amp;attid=0.1&amp;permmsgid=msg-f:1619629519268328570&amp;th=167a147773b9b47a&amp;view=fimg&amp;sz=s0-l75-ft&amp;attbid=ANGjdJ-IjAha-SUx6EBoC8p57cxwUNN1oTlkQzTenLHQyV2mKA5ojvv0uASfQIwNhD1mE9jqmOFwEDtsNNIRZXaTWI_UtASDiIYouZobpRpWmWHq9LE2RTkxnOd7Vao&amp;disp=emb"/>
        <xdr:cNvSpPr>
          <a:spLocks noChangeAspect="1" noChangeArrowheads="1"/>
        </xdr:cNvSpPr>
      </xdr:nvSpPr>
      <xdr:spPr bwMode="auto">
        <a:xfrm>
          <a:off x="6393180" y="1607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>
      <pane ySplit="5" topLeftCell="A6" activePane="bottomLeft" state="frozen"/>
      <selection pane="bottomLeft" activeCell="U29" sqref="U29"/>
    </sheetView>
  </sheetViews>
  <sheetFormatPr defaultRowHeight="12.75"/>
  <cols>
    <col min="1" max="1" width="1.28515625" customWidth="1"/>
    <col min="2" max="2" width="3.42578125" customWidth="1"/>
    <col min="3" max="3" width="18.140625" customWidth="1"/>
    <col min="4" max="4" width="5" customWidth="1"/>
    <col min="5" max="5" width="6.140625" customWidth="1"/>
    <col min="6" max="6" width="3.42578125" customWidth="1"/>
    <col min="7" max="7" width="6.140625" customWidth="1"/>
    <col min="8" max="8" width="3.42578125" customWidth="1"/>
    <col min="9" max="9" width="6.140625" customWidth="1"/>
    <col min="10" max="10" width="3.42578125" customWidth="1"/>
    <col min="11" max="11" width="6.140625" customWidth="1"/>
    <col min="12" max="12" width="3.42578125" customWidth="1"/>
    <col min="13" max="13" width="6.140625" customWidth="1"/>
    <col min="14" max="14" width="3.42578125" customWidth="1"/>
    <col min="15" max="15" width="6.140625" customWidth="1"/>
    <col min="16" max="16" width="3.42578125" customWidth="1"/>
    <col min="18" max="18" width="5.7109375" style="245" customWidth="1"/>
    <col min="19" max="19" width="5" style="128" hidden="1" customWidth="1"/>
    <col min="20" max="20" width="17.5703125" customWidth="1"/>
    <col min="21" max="21" width="7.28515625" customWidth="1"/>
    <col min="22" max="22" width="5.7109375" customWidth="1"/>
    <col min="23" max="25" width="1.140625" customWidth="1"/>
    <col min="26" max="26" width="1.7109375" customWidth="1"/>
  </cols>
  <sheetData>
    <row r="1" spans="2:27" ht="13.5" thickBot="1"/>
    <row r="2" spans="2:27" ht="20.25" thickBot="1">
      <c r="B2" s="24" t="s">
        <v>73</v>
      </c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8"/>
      <c r="R2" s="246"/>
    </row>
    <row r="3" spans="2:27" ht="14.25">
      <c r="B3" s="29"/>
      <c r="C3" s="30"/>
      <c r="D3" s="31"/>
      <c r="E3" s="251" t="s">
        <v>23</v>
      </c>
      <c r="F3" s="252"/>
      <c r="G3" s="253">
        <v>2</v>
      </c>
      <c r="H3" s="252"/>
      <c r="I3" s="253">
        <v>3</v>
      </c>
      <c r="J3" s="254"/>
      <c r="K3" s="253">
        <v>4</v>
      </c>
      <c r="L3" s="254"/>
      <c r="M3" s="253">
        <v>5</v>
      </c>
      <c r="N3" s="252"/>
      <c r="O3" s="253">
        <v>6</v>
      </c>
      <c r="P3" s="32"/>
      <c r="Q3" s="33"/>
      <c r="R3" s="247"/>
    </row>
    <row r="4" spans="2:27" ht="14.25">
      <c r="B4" s="34"/>
      <c r="C4" s="35"/>
      <c r="D4" s="36"/>
      <c r="E4" s="37"/>
      <c r="F4" s="38"/>
      <c r="G4" s="39"/>
      <c r="H4" s="38"/>
      <c r="I4" s="40"/>
      <c r="J4" s="41"/>
      <c r="K4" s="39"/>
      <c r="L4" s="41"/>
      <c r="M4" s="42"/>
      <c r="N4" s="43"/>
      <c r="O4" s="42"/>
      <c r="P4" s="43"/>
      <c r="Q4" s="44" t="s">
        <v>24</v>
      </c>
      <c r="R4" s="247"/>
    </row>
    <row r="5" spans="2:27" ht="15" thickBot="1">
      <c r="B5" s="45"/>
      <c r="C5" s="46" t="s">
        <v>25</v>
      </c>
      <c r="D5" s="47"/>
      <c r="E5" s="48" t="s">
        <v>74</v>
      </c>
      <c r="F5" s="49"/>
      <c r="G5" s="200" t="s">
        <v>76</v>
      </c>
      <c r="H5" s="50"/>
      <c r="I5" s="201" t="s">
        <v>75</v>
      </c>
      <c r="J5" s="51"/>
      <c r="K5" s="200" t="s">
        <v>87</v>
      </c>
      <c r="L5" s="51"/>
      <c r="M5" s="200" t="s">
        <v>88</v>
      </c>
      <c r="N5" s="50"/>
      <c r="O5" s="199" t="s">
        <v>89</v>
      </c>
      <c r="P5" s="50"/>
      <c r="Q5" s="52"/>
      <c r="R5" s="247"/>
    </row>
    <row r="6" spans="2:27" ht="14.25">
      <c r="B6" s="139"/>
      <c r="C6" s="140" t="s">
        <v>25</v>
      </c>
      <c r="D6" s="141"/>
      <c r="E6" s="141">
        <v>1</v>
      </c>
      <c r="F6" s="142"/>
      <c r="G6" s="141">
        <v>2</v>
      </c>
      <c r="H6" s="143"/>
      <c r="I6" s="143">
        <v>3</v>
      </c>
      <c r="J6" s="143"/>
      <c r="K6" s="143">
        <v>4</v>
      </c>
      <c r="L6" s="143"/>
      <c r="M6" s="141">
        <v>5</v>
      </c>
      <c r="N6" s="144"/>
      <c r="O6" s="141">
        <v>6</v>
      </c>
      <c r="P6" s="144"/>
      <c r="Q6" s="149"/>
      <c r="R6" s="247"/>
    </row>
    <row r="7" spans="2:27">
      <c r="B7" s="89" t="s">
        <v>2</v>
      </c>
      <c r="C7" s="53" t="s">
        <v>43</v>
      </c>
      <c r="D7" s="54"/>
      <c r="E7" s="55">
        <v>1073</v>
      </c>
      <c r="F7" s="73">
        <v>20</v>
      </c>
      <c r="G7" s="55">
        <v>1076</v>
      </c>
      <c r="H7" s="74">
        <v>20</v>
      </c>
      <c r="I7" s="55">
        <v>1076</v>
      </c>
      <c r="J7" s="74">
        <v>17</v>
      </c>
      <c r="K7" s="56">
        <v>1074</v>
      </c>
      <c r="L7" s="57">
        <v>20</v>
      </c>
      <c r="M7" s="55">
        <v>1061</v>
      </c>
      <c r="N7" s="57">
        <v>17</v>
      </c>
      <c r="O7" s="55"/>
      <c r="P7" s="57"/>
      <c r="Q7" s="145">
        <f t="shared" ref="Q7:Q12" si="0">F7+H7+J7+L7+N7+P7</f>
        <v>94</v>
      </c>
      <c r="R7" s="247"/>
      <c r="S7" s="128">
        <v>20</v>
      </c>
    </row>
    <row r="8" spans="2:27">
      <c r="B8" s="58" t="s">
        <v>3</v>
      </c>
      <c r="C8" s="260" t="s">
        <v>7</v>
      </c>
      <c r="D8" s="261"/>
      <c r="E8" s="262">
        <v>1069</v>
      </c>
      <c r="F8" s="263">
        <v>17</v>
      </c>
      <c r="G8" s="262">
        <v>1059</v>
      </c>
      <c r="H8" s="263">
        <v>17</v>
      </c>
      <c r="I8" s="262">
        <v>1083</v>
      </c>
      <c r="J8" s="263">
        <v>20</v>
      </c>
      <c r="K8" s="264">
        <v>1066</v>
      </c>
      <c r="L8" s="265">
        <v>17</v>
      </c>
      <c r="M8" s="262">
        <v>1070</v>
      </c>
      <c r="N8" s="265">
        <v>20</v>
      </c>
      <c r="O8" s="262"/>
      <c r="P8" s="265"/>
      <c r="Q8" s="266">
        <f t="shared" si="0"/>
        <v>91</v>
      </c>
      <c r="R8" s="248"/>
      <c r="S8" s="128">
        <v>17</v>
      </c>
    </row>
    <row r="9" spans="2:27">
      <c r="B9" s="63" t="s">
        <v>6</v>
      </c>
      <c r="C9" s="59" t="s">
        <v>45</v>
      </c>
      <c r="D9" s="60"/>
      <c r="E9" s="61">
        <v>1040</v>
      </c>
      <c r="F9" s="73">
        <v>14</v>
      </c>
      <c r="G9" s="61">
        <v>1051</v>
      </c>
      <c r="H9" s="73">
        <v>14</v>
      </c>
      <c r="I9" s="61">
        <v>1048</v>
      </c>
      <c r="J9" s="73">
        <v>12</v>
      </c>
      <c r="K9" s="62">
        <v>1047</v>
      </c>
      <c r="L9" s="78">
        <v>14</v>
      </c>
      <c r="M9" s="55">
        <v>1021</v>
      </c>
      <c r="N9" s="78">
        <v>12</v>
      </c>
      <c r="O9" s="111"/>
      <c r="P9" s="78"/>
      <c r="Q9" s="146">
        <f t="shared" si="0"/>
        <v>66</v>
      </c>
      <c r="R9" s="247"/>
      <c r="S9" s="128">
        <v>14</v>
      </c>
    </row>
    <row r="10" spans="2:27">
      <c r="B10" s="82" t="s">
        <v>8</v>
      </c>
      <c r="C10" s="80" t="s">
        <v>44</v>
      </c>
      <c r="D10" s="64"/>
      <c r="E10" s="75">
        <v>1033</v>
      </c>
      <c r="F10" s="73">
        <v>12</v>
      </c>
      <c r="G10" s="75">
        <v>1034</v>
      </c>
      <c r="H10" s="74">
        <v>12</v>
      </c>
      <c r="I10" s="75">
        <v>1048</v>
      </c>
      <c r="J10" s="74">
        <v>14</v>
      </c>
      <c r="K10" s="244">
        <v>1044</v>
      </c>
      <c r="L10" s="57">
        <v>12</v>
      </c>
      <c r="M10" s="75">
        <v>1025</v>
      </c>
      <c r="N10" s="57">
        <v>14</v>
      </c>
      <c r="O10" s="55"/>
      <c r="P10" s="57"/>
      <c r="Q10" s="145">
        <f t="shared" si="0"/>
        <v>64</v>
      </c>
      <c r="R10" s="248"/>
      <c r="S10" s="128">
        <v>12</v>
      </c>
    </row>
    <row r="11" spans="2:27">
      <c r="B11" s="82" t="s">
        <v>9</v>
      </c>
      <c r="C11" s="83" t="s">
        <v>46</v>
      </c>
      <c r="D11" s="109"/>
      <c r="E11" s="81">
        <v>971</v>
      </c>
      <c r="F11" s="73">
        <v>11</v>
      </c>
      <c r="G11" s="81">
        <v>969</v>
      </c>
      <c r="H11" s="73">
        <v>10</v>
      </c>
      <c r="I11" s="81">
        <v>1008</v>
      </c>
      <c r="J11" s="73">
        <v>11</v>
      </c>
      <c r="K11" s="110">
        <v>1004</v>
      </c>
      <c r="L11" s="78">
        <v>11</v>
      </c>
      <c r="M11" s="75">
        <v>991</v>
      </c>
      <c r="N11" s="78">
        <v>11</v>
      </c>
      <c r="O11" s="129"/>
      <c r="P11" s="78"/>
      <c r="Q11" s="146">
        <f t="shared" si="0"/>
        <v>54</v>
      </c>
      <c r="R11" s="248"/>
      <c r="S11" s="128">
        <v>11</v>
      </c>
    </row>
    <row r="12" spans="2:27" ht="13.5" thickBot="1">
      <c r="B12" s="88" t="s">
        <v>10</v>
      </c>
      <c r="C12" s="65" t="s">
        <v>62</v>
      </c>
      <c r="D12" s="66"/>
      <c r="E12" s="67">
        <v>948</v>
      </c>
      <c r="F12" s="68">
        <v>10</v>
      </c>
      <c r="G12" s="67">
        <v>984</v>
      </c>
      <c r="H12" s="68">
        <v>11</v>
      </c>
      <c r="I12" s="67">
        <v>957</v>
      </c>
      <c r="J12" s="68">
        <v>10</v>
      </c>
      <c r="K12" s="69">
        <v>1000</v>
      </c>
      <c r="L12" s="70">
        <v>10</v>
      </c>
      <c r="M12" s="71">
        <v>955</v>
      </c>
      <c r="N12" s="70">
        <v>10</v>
      </c>
      <c r="O12" s="147"/>
      <c r="P12" s="70"/>
      <c r="Q12" s="148">
        <f t="shared" si="0"/>
        <v>51</v>
      </c>
      <c r="R12" s="248"/>
      <c r="S12" s="128">
        <v>10</v>
      </c>
    </row>
    <row r="13" spans="2:27" ht="15" thickBot="1">
      <c r="B13" s="133"/>
      <c r="C13" s="112" t="s">
        <v>0</v>
      </c>
      <c r="D13" s="134"/>
      <c r="E13" s="134"/>
      <c r="F13" s="135"/>
      <c r="G13" s="134"/>
      <c r="H13" s="136"/>
      <c r="I13" s="136"/>
      <c r="J13" s="136"/>
      <c r="K13" s="136"/>
      <c r="L13" s="136"/>
      <c r="M13" s="134"/>
      <c r="N13" s="137"/>
      <c r="O13" s="134"/>
      <c r="P13" s="137"/>
      <c r="Q13" s="138"/>
      <c r="R13" s="249" t="s">
        <v>41</v>
      </c>
    </row>
    <row r="14" spans="2:27" s="126" customFormat="1">
      <c r="B14" s="89" t="s">
        <v>2</v>
      </c>
      <c r="C14" s="267" t="s">
        <v>30</v>
      </c>
      <c r="D14" s="268" t="s">
        <v>64</v>
      </c>
      <c r="E14" s="269">
        <v>364</v>
      </c>
      <c r="F14" s="270">
        <v>30</v>
      </c>
      <c r="G14" s="271">
        <v>363</v>
      </c>
      <c r="H14" s="263">
        <v>30</v>
      </c>
      <c r="I14" s="272">
        <v>371</v>
      </c>
      <c r="J14" s="263">
        <v>30</v>
      </c>
      <c r="K14" s="262">
        <v>367</v>
      </c>
      <c r="L14" s="263">
        <v>30</v>
      </c>
      <c r="M14" s="262">
        <v>368</v>
      </c>
      <c r="N14" s="263">
        <v>30</v>
      </c>
      <c r="O14" s="272"/>
      <c r="P14" s="273"/>
      <c r="Q14" s="274">
        <f t="shared" ref="Q14:Q40" si="1">F14+H14+J14+L14+N14+P14-R14</f>
        <v>120</v>
      </c>
      <c r="R14" s="250">
        <v>30</v>
      </c>
      <c r="S14" s="150">
        <v>30</v>
      </c>
      <c r="T14" s="86"/>
      <c r="U14" s="232"/>
      <c r="V14" s="87"/>
      <c r="W14" s="22"/>
      <c r="X14" s="22"/>
      <c r="Y14" s="22"/>
      <c r="Z14" s="22"/>
      <c r="AA14" s="23"/>
    </row>
    <row r="15" spans="2:27" s="126" customFormat="1">
      <c r="B15" s="58" t="s">
        <v>3</v>
      </c>
      <c r="C15" s="151" t="s">
        <v>36</v>
      </c>
      <c r="D15" s="217" t="s">
        <v>65</v>
      </c>
      <c r="E15" s="165">
        <v>356</v>
      </c>
      <c r="F15" s="212">
        <v>22</v>
      </c>
      <c r="G15" s="72">
        <v>360</v>
      </c>
      <c r="H15" s="73">
        <v>26</v>
      </c>
      <c r="I15" s="259">
        <v>358</v>
      </c>
      <c r="J15" s="73">
        <v>24</v>
      </c>
      <c r="K15" s="259">
        <v>358</v>
      </c>
      <c r="L15" s="73">
        <v>24</v>
      </c>
      <c r="M15" s="259">
        <v>356</v>
      </c>
      <c r="N15" s="212">
        <v>26</v>
      </c>
      <c r="O15" s="76"/>
      <c r="P15" s="131"/>
      <c r="Q15" s="77">
        <f t="shared" si="1"/>
        <v>100</v>
      </c>
      <c r="R15" s="250">
        <v>22</v>
      </c>
      <c r="S15" s="150">
        <v>26</v>
      </c>
      <c r="T15" s="86"/>
      <c r="U15" s="232"/>
      <c r="V15" s="87"/>
      <c r="W15" s="215"/>
      <c r="X15" s="215"/>
      <c r="Y15" s="215"/>
      <c r="Z15" s="215"/>
      <c r="AA15" s="23"/>
    </row>
    <row r="16" spans="2:27" s="126" customFormat="1">
      <c r="B16" s="63" t="s">
        <v>6</v>
      </c>
      <c r="C16" s="151" t="s">
        <v>28</v>
      </c>
      <c r="D16" s="217" t="s">
        <v>65</v>
      </c>
      <c r="E16" s="165">
        <v>360</v>
      </c>
      <c r="F16" s="212">
        <v>26</v>
      </c>
      <c r="G16" s="72">
        <v>357</v>
      </c>
      <c r="H16" s="73">
        <v>22</v>
      </c>
      <c r="I16" s="81">
        <v>361</v>
      </c>
      <c r="J16" s="73">
        <v>26</v>
      </c>
      <c r="K16" s="61">
        <v>357</v>
      </c>
      <c r="L16" s="73">
        <v>22</v>
      </c>
      <c r="M16" s="55">
        <v>355</v>
      </c>
      <c r="N16" s="73">
        <v>24</v>
      </c>
      <c r="O16" s="75"/>
      <c r="P16" s="131"/>
      <c r="Q16" s="77">
        <f t="shared" si="1"/>
        <v>98</v>
      </c>
      <c r="R16" s="250">
        <v>22</v>
      </c>
      <c r="S16" s="150">
        <v>24</v>
      </c>
      <c r="T16" s="86"/>
      <c r="U16" s="232"/>
      <c r="V16" s="87"/>
      <c r="W16" s="215"/>
      <c r="X16" s="215"/>
      <c r="Y16" s="215"/>
      <c r="Z16" s="215"/>
      <c r="AA16" s="23"/>
    </row>
    <row r="17" spans="2:27" s="126" customFormat="1">
      <c r="B17" s="79">
        <v>5</v>
      </c>
      <c r="C17" s="152" t="s">
        <v>29</v>
      </c>
      <c r="D17" s="210" t="s">
        <v>65</v>
      </c>
      <c r="E17" s="219">
        <v>355</v>
      </c>
      <c r="F17" s="212">
        <v>20</v>
      </c>
      <c r="G17" s="76">
        <v>359</v>
      </c>
      <c r="H17" s="73">
        <v>24</v>
      </c>
      <c r="I17" s="81">
        <v>356</v>
      </c>
      <c r="J17" s="73">
        <v>20</v>
      </c>
      <c r="K17" s="81">
        <v>359</v>
      </c>
      <c r="L17" s="73">
        <v>26</v>
      </c>
      <c r="M17" s="81">
        <v>350</v>
      </c>
      <c r="N17" s="73">
        <v>21</v>
      </c>
      <c r="O17" s="75"/>
      <c r="P17" s="131"/>
      <c r="Q17" s="77">
        <f t="shared" si="1"/>
        <v>91</v>
      </c>
      <c r="R17" s="250">
        <v>20</v>
      </c>
      <c r="S17" s="150">
        <v>22</v>
      </c>
      <c r="T17" s="85"/>
      <c r="U17" s="231"/>
      <c r="V17" s="90"/>
      <c r="W17" s="21"/>
      <c r="X17" s="21"/>
      <c r="Y17" s="21"/>
      <c r="Z17" s="21"/>
      <c r="AA17" s="23"/>
    </row>
    <row r="18" spans="2:27" s="126" customFormat="1">
      <c r="B18" s="79">
        <v>6</v>
      </c>
      <c r="C18" s="152" t="s">
        <v>27</v>
      </c>
      <c r="D18" s="210" t="s">
        <v>65</v>
      </c>
      <c r="E18" s="219">
        <v>357</v>
      </c>
      <c r="F18" s="212">
        <v>24</v>
      </c>
      <c r="G18" s="84">
        <v>355</v>
      </c>
      <c r="H18" s="78">
        <v>21</v>
      </c>
      <c r="I18" s="81">
        <v>357</v>
      </c>
      <c r="J18" s="78">
        <v>21</v>
      </c>
      <c r="K18" s="81">
        <v>355</v>
      </c>
      <c r="L18" s="73">
        <v>21</v>
      </c>
      <c r="M18" s="81">
        <v>349</v>
      </c>
      <c r="N18" s="73">
        <v>19</v>
      </c>
      <c r="O18" s="209"/>
      <c r="P18" s="132"/>
      <c r="Q18" s="77">
        <f t="shared" si="1"/>
        <v>87</v>
      </c>
      <c r="R18" s="250">
        <v>19</v>
      </c>
      <c r="S18" s="150">
        <v>21</v>
      </c>
      <c r="T18" s="85"/>
      <c r="U18" s="231"/>
      <c r="V18"/>
      <c r="W18" s="215"/>
      <c r="X18" s="215"/>
      <c r="Y18" s="215"/>
      <c r="Z18" s="215"/>
      <c r="AA18" s="23"/>
    </row>
    <row r="19" spans="2:27" s="126" customFormat="1">
      <c r="B19" s="79">
        <v>7</v>
      </c>
      <c r="C19" s="275" t="s">
        <v>33</v>
      </c>
      <c r="D19" s="276" t="s">
        <v>64</v>
      </c>
      <c r="E19" s="277">
        <v>356</v>
      </c>
      <c r="F19" s="278">
        <v>21</v>
      </c>
      <c r="G19" s="279">
        <v>351</v>
      </c>
      <c r="H19" s="263">
        <v>18</v>
      </c>
      <c r="I19" s="272">
        <v>357</v>
      </c>
      <c r="J19" s="263">
        <v>22</v>
      </c>
      <c r="K19" s="272">
        <v>348</v>
      </c>
      <c r="L19" s="263">
        <v>15</v>
      </c>
      <c r="M19" s="272">
        <v>353</v>
      </c>
      <c r="N19" s="263">
        <v>22</v>
      </c>
      <c r="O19" s="272"/>
      <c r="P19" s="273"/>
      <c r="Q19" s="274">
        <f t="shared" si="1"/>
        <v>83</v>
      </c>
      <c r="R19" s="250">
        <v>15</v>
      </c>
      <c r="S19" s="150">
        <v>20</v>
      </c>
      <c r="T19" s="19"/>
      <c r="U19" s="231"/>
      <c r="V19"/>
      <c r="W19" s="20"/>
      <c r="X19" s="20"/>
      <c r="Y19" s="20"/>
      <c r="Z19" s="21"/>
      <c r="AA19" s="23"/>
    </row>
    <row r="20" spans="2:27" s="126" customFormat="1">
      <c r="B20" s="79">
        <v>8</v>
      </c>
      <c r="C20" s="153" t="s">
        <v>13</v>
      </c>
      <c r="D20" s="210" t="s">
        <v>66</v>
      </c>
      <c r="E20" s="219">
        <v>342</v>
      </c>
      <c r="F20" s="212">
        <v>15</v>
      </c>
      <c r="G20" s="84">
        <v>352</v>
      </c>
      <c r="H20" s="73">
        <v>19</v>
      </c>
      <c r="I20" s="81">
        <v>355</v>
      </c>
      <c r="J20" s="73">
        <v>18</v>
      </c>
      <c r="K20" s="81">
        <v>352</v>
      </c>
      <c r="L20" s="73">
        <v>19</v>
      </c>
      <c r="M20" s="81">
        <v>350</v>
      </c>
      <c r="N20" s="73">
        <v>20</v>
      </c>
      <c r="O20" s="75"/>
      <c r="P20" s="131"/>
      <c r="Q20" s="77">
        <f t="shared" si="1"/>
        <v>76</v>
      </c>
      <c r="R20" s="250">
        <v>15</v>
      </c>
      <c r="S20" s="150">
        <v>19</v>
      </c>
      <c r="T20" s="85"/>
      <c r="U20" s="231"/>
      <c r="V20" s="90"/>
      <c r="W20" s="215"/>
      <c r="X20" s="215"/>
      <c r="Y20" s="215"/>
      <c r="Z20" s="215"/>
      <c r="AA20" s="23"/>
    </row>
    <row r="21" spans="2:27" s="126" customFormat="1">
      <c r="B21" s="79">
        <v>9</v>
      </c>
      <c r="C21" s="275" t="s">
        <v>34</v>
      </c>
      <c r="D21" s="276" t="s">
        <v>64</v>
      </c>
      <c r="E21" s="277">
        <v>349</v>
      </c>
      <c r="F21" s="278">
        <v>19</v>
      </c>
      <c r="G21" s="279">
        <v>345</v>
      </c>
      <c r="H21" s="263">
        <v>15</v>
      </c>
      <c r="I21" s="272">
        <v>355</v>
      </c>
      <c r="J21" s="263">
        <v>19</v>
      </c>
      <c r="K21" s="272">
        <v>351</v>
      </c>
      <c r="L21" s="263">
        <v>18</v>
      </c>
      <c r="M21" s="272">
        <v>349</v>
      </c>
      <c r="N21" s="263">
        <v>18</v>
      </c>
      <c r="O21" s="272"/>
      <c r="P21" s="273"/>
      <c r="Q21" s="274">
        <f t="shared" si="1"/>
        <v>74</v>
      </c>
      <c r="R21" s="250">
        <v>15</v>
      </c>
      <c r="S21" s="150">
        <v>18</v>
      </c>
      <c r="T21" s="85"/>
      <c r="U21" s="231"/>
      <c r="V21"/>
      <c r="W21" s="21"/>
      <c r="X21" s="21"/>
      <c r="Y21" s="21"/>
      <c r="Z21" s="21"/>
      <c r="AA21" s="23"/>
    </row>
    <row r="22" spans="2:27" s="126" customFormat="1">
      <c r="B22" s="79">
        <v>10</v>
      </c>
      <c r="C22" s="152" t="s">
        <v>35</v>
      </c>
      <c r="D22" s="218" t="s">
        <v>65</v>
      </c>
      <c r="E22" s="216">
        <v>346</v>
      </c>
      <c r="F22" s="212">
        <v>16</v>
      </c>
      <c r="G22" s="84">
        <v>347</v>
      </c>
      <c r="H22" s="73">
        <v>17</v>
      </c>
      <c r="I22" s="81">
        <v>353</v>
      </c>
      <c r="J22" s="73">
        <v>17</v>
      </c>
      <c r="K22" s="81">
        <v>352</v>
      </c>
      <c r="L22" s="73">
        <v>20</v>
      </c>
      <c r="M22" s="75">
        <v>348</v>
      </c>
      <c r="N22" s="74">
        <v>17</v>
      </c>
      <c r="O22" s="75"/>
      <c r="P22" s="132"/>
      <c r="Q22" s="77">
        <f t="shared" si="1"/>
        <v>71</v>
      </c>
      <c r="R22" s="250">
        <v>16</v>
      </c>
      <c r="S22" s="150">
        <v>17</v>
      </c>
      <c r="T22" s="85"/>
      <c r="U22" s="231"/>
      <c r="V22"/>
      <c r="W22" s="215"/>
      <c r="X22" s="215"/>
      <c r="Y22" s="215"/>
      <c r="Z22" s="215"/>
      <c r="AA22" s="23"/>
    </row>
    <row r="23" spans="2:27" s="126" customFormat="1">
      <c r="B23" s="79">
        <v>11</v>
      </c>
      <c r="C23" s="152" t="s">
        <v>80</v>
      </c>
      <c r="D23" s="210" t="s">
        <v>66</v>
      </c>
      <c r="E23" s="219">
        <v>349</v>
      </c>
      <c r="F23" s="212">
        <v>18</v>
      </c>
      <c r="G23" s="84">
        <v>347</v>
      </c>
      <c r="H23" s="74">
        <v>16</v>
      </c>
      <c r="I23" s="81">
        <v>351</v>
      </c>
      <c r="J23" s="74">
        <v>16</v>
      </c>
      <c r="K23" s="81">
        <v>348</v>
      </c>
      <c r="L23" s="74">
        <v>16</v>
      </c>
      <c r="M23" s="81">
        <v>343</v>
      </c>
      <c r="N23" s="73">
        <v>15</v>
      </c>
      <c r="O23" s="211"/>
      <c r="P23" s="213"/>
      <c r="Q23" s="77">
        <f t="shared" si="1"/>
        <v>66</v>
      </c>
      <c r="R23" s="250">
        <v>15</v>
      </c>
      <c r="S23" s="150">
        <v>16</v>
      </c>
      <c r="T23" s="85"/>
      <c r="U23" s="231"/>
      <c r="V23" s="90"/>
      <c r="W23" s="21"/>
      <c r="X23" s="21"/>
      <c r="Y23" s="21"/>
      <c r="Z23" s="21"/>
      <c r="AA23" s="23"/>
    </row>
    <row r="24" spans="2:27" s="126" customFormat="1">
      <c r="B24" s="79">
        <v>12</v>
      </c>
      <c r="C24" s="153" t="s">
        <v>17</v>
      </c>
      <c r="D24" s="210" t="s">
        <v>66</v>
      </c>
      <c r="E24" s="219">
        <v>349</v>
      </c>
      <c r="F24" s="212">
        <v>17</v>
      </c>
      <c r="G24" s="84">
        <v>352</v>
      </c>
      <c r="H24" s="73">
        <v>20</v>
      </c>
      <c r="I24" s="81">
        <v>342</v>
      </c>
      <c r="J24" s="73">
        <v>13</v>
      </c>
      <c r="K24" s="81">
        <v>347</v>
      </c>
      <c r="L24" s="73">
        <v>14</v>
      </c>
      <c r="M24" s="81">
        <v>328</v>
      </c>
      <c r="N24" s="73">
        <v>9</v>
      </c>
      <c r="O24" s="75"/>
      <c r="P24" s="131"/>
      <c r="Q24" s="77">
        <f t="shared" si="1"/>
        <v>60</v>
      </c>
      <c r="R24" s="250">
        <v>13</v>
      </c>
      <c r="S24" s="150">
        <v>15</v>
      </c>
      <c r="T24" s="85"/>
      <c r="U24" s="231"/>
      <c r="V24"/>
      <c r="W24" s="20"/>
      <c r="X24" s="20"/>
      <c r="Y24" s="20"/>
      <c r="Z24" s="21"/>
      <c r="AA24" s="23"/>
    </row>
    <row r="25" spans="2:27" s="126" customFormat="1">
      <c r="B25" s="79">
        <v>13</v>
      </c>
      <c r="C25" s="275" t="s">
        <v>78</v>
      </c>
      <c r="D25" s="276" t="s">
        <v>64</v>
      </c>
      <c r="E25" s="277">
        <v>335</v>
      </c>
      <c r="F25" s="278">
        <v>14</v>
      </c>
      <c r="G25" s="279">
        <v>340</v>
      </c>
      <c r="H25" s="263">
        <v>14</v>
      </c>
      <c r="I25" s="272">
        <v>347</v>
      </c>
      <c r="J25" s="263">
        <v>15</v>
      </c>
      <c r="K25" s="272">
        <v>339</v>
      </c>
      <c r="L25" s="263">
        <v>11</v>
      </c>
      <c r="M25" s="272">
        <v>346</v>
      </c>
      <c r="N25" s="263">
        <v>16</v>
      </c>
      <c r="O25" s="280"/>
      <c r="P25" s="281"/>
      <c r="Q25" s="274">
        <f t="shared" si="1"/>
        <v>59</v>
      </c>
      <c r="R25" s="250">
        <v>11</v>
      </c>
      <c r="S25" s="150">
        <v>14</v>
      </c>
      <c r="T25" s="85"/>
      <c r="U25" s="90"/>
      <c r="V25" s="90"/>
      <c r="W25" s="20"/>
      <c r="X25" s="20"/>
      <c r="Y25" s="20"/>
      <c r="Z25" s="21"/>
      <c r="AA25" s="23"/>
    </row>
    <row r="26" spans="2:27" s="126" customFormat="1">
      <c r="B26" s="79">
        <v>14</v>
      </c>
      <c r="C26" s="153" t="s">
        <v>15</v>
      </c>
      <c r="D26" s="210" t="s">
        <v>66</v>
      </c>
      <c r="E26" s="219">
        <v>335</v>
      </c>
      <c r="F26" s="212">
        <v>13</v>
      </c>
      <c r="G26" s="84">
        <v>332</v>
      </c>
      <c r="H26" s="73">
        <v>10</v>
      </c>
      <c r="I26" s="81">
        <v>342</v>
      </c>
      <c r="J26" s="73">
        <v>12</v>
      </c>
      <c r="K26" s="81">
        <v>329</v>
      </c>
      <c r="L26" s="73">
        <v>7</v>
      </c>
      <c r="M26" s="81">
        <v>331</v>
      </c>
      <c r="N26" s="73">
        <v>11</v>
      </c>
      <c r="O26" s="75"/>
      <c r="P26" s="131"/>
      <c r="Q26" s="77">
        <f t="shared" si="1"/>
        <v>46</v>
      </c>
      <c r="R26" s="250">
        <v>7</v>
      </c>
      <c r="S26" s="150">
        <v>13</v>
      </c>
      <c r="T26" s="19"/>
      <c r="U26" s="231"/>
      <c r="V26"/>
      <c r="W26" s="20"/>
      <c r="X26" s="20"/>
      <c r="Y26" s="20"/>
      <c r="Z26" s="21"/>
      <c r="AA26" s="23"/>
    </row>
    <row r="27" spans="2:27" s="126" customFormat="1">
      <c r="B27" s="79">
        <v>15</v>
      </c>
      <c r="C27" s="152" t="s">
        <v>38</v>
      </c>
      <c r="D27" s="210" t="s">
        <v>65</v>
      </c>
      <c r="E27" s="219">
        <v>332</v>
      </c>
      <c r="F27" s="212">
        <v>12</v>
      </c>
      <c r="G27" s="84">
        <v>332</v>
      </c>
      <c r="H27" s="73">
        <v>12</v>
      </c>
      <c r="I27" s="81">
        <v>339</v>
      </c>
      <c r="J27" s="73">
        <v>11</v>
      </c>
      <c r="K27" s="81">
        <v>337</v>
      </c>
      <c r="L27" s="73">
        <v>10</v>
      </c>
      <c r="M27" s="81">
        <v>328</v>
      </c>
      <c r="N27" s="73">
        <v>10</v>
      </c>
      <c r="O27" s="75"/>
      <c r="P27" s="131"/>
      <c r="Q27" s="77">
        <f t="shared" si="1"/>
        <v>45</v>
      </c>
      <c r="R27" s="250">
        <v>10</v>
      </c>
      <c r="S27" s="150">
        <v>12</v>
      </c>
      <c r="T27" s="19"/>
      <c r="U27" s="231"/>
      <c r="V27"/>
      <c r="W27" s="20"/>
      <c r="X27" s="20"/>
      <c r="Y27" s="20"/>
      <c r="Z27" s="21"/>
      <c r="AA27" s="23"/>
    </row>
    <row r="28" spans="2:27" s="126" customFormat="1">
      <c r="B28" s="79">
        <v>16</v>
      </c>
      <c r="C28" s="80" t="s">
        <v>4</v>
      </c>
      <c r="D28" s="210" t="s">
        <v>66</v>
      </c>
      <c r="E28" s="219">
        <v>305</v>
      </c>
      <c r="F28" s="212">
        <v>4</v>
      </c>
      <c r="G28" s="84">
        <v>336</v>
      </c>
      <c r="H28" s="73">
        <v>13</v>
      </c>
      <c r="I28" s="81">
        <v>329</v>
      </c>
      <c r="J28" s="73">
        <v>10</v>
      </c>
      <c r="K28" s="81">
        <v>344</v>
      </c>
      <c r="L28" s="73">
        <v>13</v>
      </c>
      <c r="M28" s="81">
        <v>320</v>
      </c>
      <c r="N28" s="73">
        <v>7</v>
      </c>
      <c r="O28" s="75"/>
      <c r="P28" s="131"/>
      <c r="Q28" s="77">
        <f t="shared" si="1"/>
        <v>43</v>
      </c>
      <c r="R28" s="250">
        <v>4</v>
      </c>
      <c r="S28" s="150">
        <v>11</v>
      </c>
      <c r="T28" s="19"/>
      <c r="U28" s="231"/>
      <c r="V28"/>
      <c r="W28" s="20"/>
      <c r="X28" s="20"/>
      <c r="Y28" s="20"/>
      <c r="Z28" s="21"/>
      <c r="AA28" s="23"/>
    </row>
    <row r="29" spans="2:27" s="126" customFormat="1">
      <c r="B29" s="79">
        <v>17</v>
      </c>
      <c r="C29" s="153" t="s">
        <v>14</v>
      </c>
      <c r="D29" s="210" t="s">
        <v>66</v>
      </c>
      <c r="E29" s="219"/>
      <c r="F29" s="212"/>
      <c r="G29" s="84">
        <v>329</v>
      </c>
      <c r="H29" s="73">
        <v>9</v>
      </c>
      <c r="I29" s="81">
        <v>345</v>
      </c>
      <c r="J29" s="73">
        <v>14</v>
      </c>
      <c r="K29" s="81">
        <v>342</v>
      </c>
      <c r="L29" s="73">
        <v>12</v>
      </c>
      <c r="M29" s="81">
        <v>326</v>
      </c>
      <c r="N29" s="73">
        <v>8</v>
      </c>
      <c r="O29" s="75"/>
      <c r="P29" s="131"/>
      <c r="Q29" s="77">
        <f t="shared" si="1"/>
        <v>43</v>
      </c>
      <c r="R29" s="250">
        <v>0</v>
      </c>
      <c r="S29" s="150">
        <v>10</v>
      </c>
      <c r="T29" s="85"/>
      <c r="U29" s="231"/>
      <c r="V29"/>
      <c r="W29" s="215"/>
      <c r="X29" s="215"/>
      <c r="Y29" s="215"/>
      <c r="Z29" s="215"/>
      <c r="AA29" s="23"/>
    </row>
    <row r="30" spans="2:27" s="126" customFormat="1">
      <c r="B30" s="79">
        <v>18</v>
      </c>
      <c r="C30" s="153" t="s">
        <v>16</v>
      </c>
      <c r="D30" s="210" t="s">
        <v>66</v>
      </c>
      <c r="E30" s="219">
        <v>327</v>
      </c>
      <c r="F30" s="212">
        <v>10</v>
      </c>
      <c r="G30" s="84">
        <v>332</v>
      </c>
      <c r="H30" s="73">
        <v>11</v>
      </c>
      <c r="I30" s="81">
        <v>326</v>
      </c>
      <c r="J30" s="73">
        <v>9</v>
      </c>
      <c r="K30" s="81">
        <v>329</v>
      </c>
      <c r="L30" s="73">
        <v>8</v>
      </c>
      <c r="M30" s="81">
        <v>336</v>
      </c>
      <c r="N30" s="73">
        <v>13</v>
      </c>
      <c r="O30" s="75"/>
      <c r="P30" s="131"/>
      <c r="Q30" s="77">
        <f t="shared" si="1"/>
        <v>42</v>
      </c>
      <c r="R30" s="250">
        <v>9</v>
      </c>
      <c r="S30" s="150">
        <v>9</v>
      </c>
      <c r="T30" s="19"/>
      <c r="U30" s="231"/>
      <c r="V30"/>
      <c r="W30" s="20"/>
      <c r="X30" s="20"/>
      <c r="Y30" s="20"/>
      <c r="Z30" s="21"/>
      <c r="AA30" s="23"/>
    </row>
    <row r="31" spans="2:27" s="126" customFormat="1">
      <c r="B31" s="79">
        <v>19</v>
      </c>
      <c r="C31" s="153" t="s">
        <v>18</v>
      </c>
      <c r="D31" s="210" t="s">
        <v>66</v>
      </c>
      <c r="E31" s="219">
        <v>311</v>
      </c>
      <c r="F31" s="212">
        <v>5</v>
      </c>
      <c r="G31" s="84"/>
      <c r="H31" s="73"/>
      <c r="I31" s="81">
        <v>321</v>
      </c>
      <c r="J31" s="73">
        <v>8</v>
      </c>
      <c r="K31" s="81">
        <v>333</v>
      </c>
      <c r="L31" s="73">
        <v>9</v>
      </c>
      <c r="M31" s="81">
        <v>334</v>
      </c>
      <c r="N31" s="73">
        <v>12</v>
      </c>
      <c r="O31" s="75"/>
      <c r="P31" s="131"/>
      <c r="Q31" s="77">
        <f t="shared" si="1"/>
        <v>34</v>
      </c>
      <c r="R31" s="250">
        <v>0</v>
      </c>
      <c r="S31" s="150">
        <v>8</v>
      </c>
      <c r="T31" s="85"/>
      <c r="U31" s="231"/>
      <c r="V31" s="90"/>
      <c r="W31" s="20"/>
      <c r="X31" s="20"/>
      <c r="Y31" s="20"/>
      <c r="Z31" s="21"/>
      <c r="AA31" s="23"/>
    </row>
    <row r="32" spans="2:27" s="126" customFormat="1">
      <c r="B32" s="79">
        <v>20</v>
      </c>
      <c r="C32" s="152" t="s">
        <v>37</v>
      </c>
      <c r="D32" s="210" t="s">
        <v>65</v>
      </c>
      <c r="E32" s="219">
        <v>329</v>
      </c>
      <c r="F32" s="212">
        <v>11</v>
      </c>
      <c r="G32" s="84">
        <v>321</v>
      </c>
      <c r="H32" s="73">
        <v>7</v>
      </c>
      <c r="I32" s="81">
        <v>320</v>
      </c>
      <c r="J32" s="73">
        <v>7</v>
      </c>
      <c r="K32" s="81">
        <v>317</v>
      </c>
      <c r="L32" s="73">
        <v>5</v>
      </c>
      <c r="M32" s="81">
        <v>308</v>
      </c>
      <c r="N32" s="73">
        <v>6</v>
      </c>
      <c r="O32" s="75"/>
      <c r="P32" s="131"/>
      <c r="Q32" s="77">
        <f t="shared" si="1"/>
        <v>31</v>
      </c>
      <c r="R32" s="250">
        <v>5</v>
      </c>
      <c r="S32" s="150">
        <v>7</v>
      </c>
      <c r="T32" s="19"/>
      <c r="U32" s="231"/>
      <c r="V32"/>
      <c r="W32" s="20"/>
      <c r="X32" s="20"/>
      <c r="Y32" s="20"/>
      <c r="Z32" s="21"/>
      <c r="AA32" s="23"/>
    </row>
    <row r="33" spans="1:27" s="126" customFormat="1">
      <c r="B33" s="79">
        <v>21</v>
      </c>
      <c r="C33" s="153" t="s">
        <v>90</v>
      </c>
      <c r="D33" s="210" t="s">
        <v>66</v>
      </c>
      <c r="E33" s="219"/>
      <c r="F33" s="212"/>
      <c r="G33" s="84"/>
      <c r="H33" s="73"/>
      <c r="I33" s="81"/>
      <c r="J33" s="73"/>
      <c r="K33" s="81">
        <v>349</v>
      </c>
      <c r="L33" s="73">
        <v>17</v>
      </c>
      <c r="M33" s="81">
        <v>338</v>
      </c>
      <c r="N33" s="73">
        <v>14</v>
      </c>
      <c r="O33" s="75"/>
      <c r="P33" s="131"/>
      <c r="Q33" s="77">
        <f t="shared" si="1"/>
        <v>31</v>
      </c>
      <c r="R33" s="250">
        <v>0</v>
      </c>
      <c r="S33" s="150">
        <v>6</v>
      </c>
      <c r="T33" s="85"/>
      <c r="U33" s="231"/>
      <c r="V33"/>
      <c r="W33" s="215"/>
      <c r="X33" s="215"/>
      <c r="Y33" s="215"/>
      <c r="Z33" s="215"/>
      <c r="AA33" s="23"/>
    </row>
    <row r="34" spans="1:27" s="126" customFormat="1">
      <c r="B34" s="79">
        <v>22</v>
      </c>
      <c r="C34" s="152" t="s">
        <v>39</v>
      </c>
      <c r="D34" s="210" t="s">
        <v>65</v>
      </c>
      <c r="E34" s="219">
        <v>318</v>
      </c>
      <c r="F34" s="212">
        <v>8</v>
      </c>
      <c r="G34" s="84">
        <v>326</v>
      </c>
      <c r="H34" s="73">
        <v>8</v>
      </c>
      <c r="I34" s="81">
        <v>316</v>
      </c>
      <c r="J34" s="73">
        <v>6</v>
      </c>
      <c r="K34" s="81">
        <v>314</v>
      </c>
      <c r="L34" s="73">
        <v>4</v>
      </c>
      <c r="M34" s="81">
        <v>305</v>
      </c>
      <c r="N34" s="73">
        <v>4</v>
      </c>
      <c r="O34" s="75"/>
      <c r="P34" s="131"/>
      <c r="Q34" s="77">
        <f t="shared" si="1"/>
        <v>26</v>
      </c>
      <c r="R34" s="250">
        <v>4</v>
      </c>
      <c r="S34" s="150">
        <v>5</v>
      </c>
      <c r="T34" s="19"/>
      <c r="U34" s="231"/>
      <c r="V34"/>
      <c r="W34" s="20"/>
      <c r="X34" s="20"/>
      <c r="Y34" s="20"/>
      <c r="Z34" s="21"/>
      <c r="AA34" s="23"/>
    </row>
    <row r="35" spans="1:27" s="126" customFormat="1">
      <c r="B35" s="79">
        <v>23</v>
      </c>
      <c r="C35" s="153" t="s">
        <v>22</v>
      </c>
      <c r="D35" s="210" t="s">
        <v>66</v>
      </c>
      <c r="E35" s="219">
        <v>316</v>
      </c>
      <c r="F35" s="212">
        <v>6</v>
      </c>
      <c r="G35" s="84">
        <v>316</v>
      </c>
      <c r="H35" s="73">
        <v>6</v>
      </c>
      <c r="I35" s="81">
        <v>302</v>
      </c>
      <c r="J35" s="73">
        <v>4</v>
      </c>
      <c r="K35" s="81">
        <v>327</v>
      </c>
      <c r="L35" s="73">
        <v>6</v>
      </c>
      <c r="M35" s="81">
        <v>299</v>
      </c>
      <c r="N35" s="73">
        <v>3</v>
      </c>
      <c r="O35" s="75"/>
      <c r="P35" s="131"/>
      <c r="Q35" s="77">
        <f t="shared" si="1"/>
        <v>22</v>
      </c>
      <c r="R35" s="250">
        <v>3</v>
      </c>
      <c r="S35" s="150">
        <v>4</v>
      </c>
      <c r="T35" s="85"/>
      <c r="U35" s="231"/>
      <c r="V35"/>
      <c r="W35" s="215"/>
      <c r="X35" s="215"/>
      <c r="Y35" s="215"/>
      <c r="Z35" s="215"/>
      <c r="AA35" s="23"/>
    </row>
    <row r="36" spans="1:27" s="126" customFormat="1">
      <c r="B36" s="79">
        <v>24</v>
      </c>
      <c r="C36" s="153" t="s">
        <v>20</v>
      </c>
      <c r="D36" s="210" t="s">
        <v>66</v>
      </c>
      <c r="E36" s="219">
        <v>318</v>
      </c>
      <c r="F36" s="212">
        <v>7</v>
      </c>
      <c r="G36" s="84">
        <v>306</v>
      </c>
      <c r="H36" s="73">
        <v>3</v>
      </c>
      <c r="I36" s="81">
        <v>309</v>
      </c>
      <c r="J36" s="73">
        <v>5</v>
      </c>
      <c r="K36" s="81">
        <v>308</v>
      </c>
      <c r="L36" s="73">
        <v>3</v>
      </c>
      <c r="M36" s="81">
        <v>307</v>
      </c>
      <c r="N36" s="73">
        <v>5</v>
      </c>
      <c r="O36" s="75"/>
      <c r="P36" s="131"/>
      <c r="Q36" s="77">
        <f t="shared" si="1"/>
        <v>20</v>
      </c>
      <c r="R36" s="250">
        <v>3</v>
      </c>
      <c r="S36" s="150">
        <v>3</v>
      </c>
      <c r="T36" s="19"/>
      <c r="U36" s="231"/>
      <c r="V36"/>
      <c r="W36" s="20"/>
      <c r="X36" s="20"/>
      <c r="Y36" s="20"/>
      <c r="Z36" s="21"/>
      <c r="AA36" s="23"/>
    </row>
    <row r="37" spans="1:27" s="126" customFormat="1">
      <c r="B37" s="79">
        <v>25</v>
      </c>
      <c r="C37" s="153" t="s">
        <v>81</v>
      </c>
      <c r="D37" s="210" t="s">
        <v>66</v>
      </c>
      <c r="E37" s="219">
        <v>325</v>
      </c>
      <c r="F37" s="212">
        <v>9</v>
      </c>
      <c r="G37" s="84">
        <v>308</v>
      </c>
      <c r="H37" s="73">
        <v>4</v>
      </c>
      <c r="I37" s="81">
        <v>274</v>
      </c>
      <c r="J37" s="73">
        <v>1</v>
      </c>
      <c r="K37" s="81">
        <v>294</v>
      </c>
      <c r="L37" s="73"/>
      <c r="M37" s="81">
        <v>274</v>
      </c>
      <c r="N37" s="73">
        <v>1</v>
      </c>
      <c r="O37" s="75"/>
      <c r="P37" s="131"/>
      <c r="Q37" s="77">
        <f t="shared" si="1"/>
        <v>15</v>
      </c>
      <c r="R37" s="250">
        <v>0</v>
      </c>
      <c r="S37" s="150">
        <v>2</v>
      </c>
      <c r="T37" s="19"/>
      <c r="U37" s="231"/>
      <c r="V37"/>
      <c r="W37" s="20"/>
      <c r="X37" s="20"/>
      <c r="Y37" s="20"/>
      <c r="Z37" s="21"/>
      <c r="AA37" s="23"/>
    </row>
    <row r="38" spans="1:27">
      <c r="A38" s="126"/>
      <c r="B38" s="79">
        <v>26</v>
      </c>
      <c r="C38" s="153" t="s">
        <v>19</v>
      </c>
      <c r="D38" s="210" t="s">
        <v>66</v>
      </c>
      <c r="E38" s="219">
        <v>280</v>
      </c>
      <c r="F38" s="212">
        <v>2</v>
      </c>
      <c r="G38" s="84">
        <v>310</v>
      </c>
      <c r="H38" s="73">
        <v>5</v>
      </c>
      <c r="I38" s="216">
        <v>292</v>
      </c>
      <c r="J38" s="212">
        <v>3</v>
      </c>
      <c r="K38" s="84">
        <v>300</v>
      </c>
      <c r="L38" s="73">
        <v>1</v>
      </c>
      <c r="M38" s="216"/>
      <c r="N38" s="212"/>
      <c r="O38" s="76"/>
      <c r="P38" s="73"/>
      <c r="Q38" s="77">
        <f t="shared" si="1"/>
        <v>11</v>
      </c>
      <c r="R38" s="250">
        <v>0</v>
      </c>
      <c r="S38" s="128">
        <v>1</v>
      </c>
      <c r="T38" s="19"/>
      <c r="U38" s="231"/>
      <c r="W38" s="20"/>
      <c r="X38" s="20"/>
      <c r="Y38" s="20"/>
      <c r="Z38" s="21"/>
      <c r="AA38" s="23"/>
    </row>
    <row r="39" spans="1:27">
      <c r="A39" s="126"/>
      <c r="B39" s="79">
        <v>27</v>
      </c>
      <c r="C39" s="153" t="s">
        <v>40</v>
      </c>
      <c r="D39" s="210" t="s">
        <v>66</v>
      </c>
      <c r="E39" s="219">
        <v>303</v>
      </c>
      <c r="F39" s="212">
        <v>3</v>
      </c>
      <c r="G39" s="84">
        <v>286</v>
      </c>
      <c r="H39" s="73">
        <v>2</v>
      </c>
      <c r="I39" s="216">
        <v>289</v>
      </c>
      <c r="J39" s="212">
        <v>2</v>
      </c>
      <c r="K39" s="84">
        <v>304</v>
      </c>
      <c r="L39" s="73">
        <v>2</v>
      </c>
      <c r="M39" s="216">
        <v>288</v>
      </c>
      <c r="N39" s="212">
        <v>2</v>
      </c>
      <c r="O39" s="76"/>
      <c r="P39" s="73"/>
      <c r="Q39" s="77">
        <f t="shared" si="1"/>
        <v>9</v>
      </c>
      <c r="R39" s="250">
        <v>2</v>
      </c>
      <c r="T39" s="19"/>
      <c r="U39" s="231"/>
      <c r="W39" s="20"/>
      <c r="X39" s="20"/>
      <c r="Y39" s="20"/>
      <c r="Z39" s="21"/>
      <c r="AA39" s="23"/>
    </row>
    <row r="40" spans="1:27" ht="13.5" thickBot="1">
      <c r="A40" s="126"/>
      <c r="B40" s="220">
        <v>28</v>
      </c>
      <c r="C40" s="221" t="s">
        <v>21</v>
      </c>
      <c r="D40" s="222" t="s">
        <v>66</v>
      </c>
      <c r="E40" s="223">
        <v>270</v>
      </c>
      <c r="F40" s="224">
        <v>1</v>
      </c>
      <c r="G40" s="225"/>
      <c r="H40" s="68"/>
      <c r="I40" s="226"/>
      <c r="J40" s="224"/>
      <c r="K40" s="225"/>
      <c r="L40" s="68"/>
      <c r="M40" s="226"/>
      <c r="N40" s="224"/>
      <c r="O40" s="227"/>
      <c r="P40" s="68"/>
      <c r="Q40" s="228">
        <f t="shared" si="1"/>
        <v>1</v>
      </c>
      <c r="R40" s="250">
        <v>0</v>
      </c>
      <c r="T40" s="19"/>
      <c r="U40" s="231"/>
      <c r="W40" s="20"/>
      <c r="X40" s="20"/>
      <c r="Y40" s="20"/>
      <c r="Z40" s="21"/>
      <c r="AA40" s="23"/>
    </row>
    <row r="42" spans="1:27">
      <c r="B42" s="236" t="s">
        <v>85</v>
      </c>
      <c r="C42" s="90"/>
    </row>
    <row r="43" spans="1:27">
      <c r="B43" s="90"/>
      <c r="C43" s="237" t="s">
        <v>86</v>
      </c>
    </row>
  </sheetData>
  <sortState ref="C14:R40">
    <sortCondition descending="1" ref="Q14:Q40"/>
    <sortCondition descending="1" ref="R14:R40"/>
    <sortCondition descending="1" ref="N14:N40"/>
  </sortState>
  <phoneticPr fontId="9" type="noConversion"/>
  <pageMargins left="0.25" right="0.22" top="0.08" bottom="0.57999999999999996" header="0" footer="0.5600000000000000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U61"/>
  <sheetViews>
    <sheetView workbookViewId="0">
      <selection activeCell="N10" sqref="N10"/>
    </sheetView>
  </sheetViews>
  <sheetFormatPr defaultRowHeight="12.75"/>
  <cols>
    <col min="1" max="1" width="2.42578125" customWidth="1"/>
    <col min="2" max="2" width="3.28515625" customWidth="1"/>
    <col min="3" max="3" width="7.140625" style="94" customWidth="1"/>
    <col min="4" max="4" width="22.85546875" customWidth="1"/>
    <col min="5" max="5" width="5.28515625" customWidth="1"/>
    <col min="6" max="6" width="15.28515625" customWidth="1"/>
    <col min="7" max="10" width="6" customWidth="1"/>
    <col min="11" max="11" width="11.7109375" customWidth="1"/>
    <col min="12" max="12" width="3.42578125" customWidth="1"/>
    <col min="13" max="13" width="7.28515625" customWidth="1"/>
    <col min="14" max="14" width="25.7109375" style="95" customWidth="1"/>
    <col min="15" max="18" width="5.85546875" style="95" customWidth="1"/>
    <col min="19" max="19" width="5.5703125" style="95" customWidth="1"/>
    <col min="20" max="20" width="8.140625" style="95" customWidth="1"/>
  </cols>
  <sheetData>
    <row r="3" spans="2:17" ht="18">
      <c r="B3" s="1" t="s">
        <v>26</v>
      </c>
      <c r="C3" s="91"/>
      <c r="D3" s="2"/>
      <c r="E3" s="3"/>
      <c r="F3" s="2"/>
      <c r="G3" s="3"/>
      <c r="H3" s="4" t="s">
        <v>77</v>
      </c>
      <c r="I3" s="4"/>
      <c r="J3" s="3"/>
      <c r="K3" s="5"/>
    </row>
    <row r="4" spans="2:17" ht="15">
      <c r="B4" s="11" t="s">
        <v>2</v>
      </c>
      <c r="C4" s="92">
        <v>10626</v>
      </c>
      <c r="D4" s="86" t="s">
        <v>30</v>
      </c>
      <c r="E4" s="232">
        <v>1960</v>
      </c>
      <c r="F4" s="87" t="s">
        <v>32</v>
      </c>
      <c r="G4" s="22">
        <v>92</v>
      </c>
      <c r="H4" s="22">
        <v>89</v>
      </c>
      <c r="I4" s="22">
        <v>90</v>
      </c>
      <c r="J4" s="22">
        <v>93</v>
      </c>
      <c r="K4" s="23">
        <f t="shared" ref="K4:K31" si="0">SUM(G4:J4)</f>
        <v>364</v>
      </c>
      <c r="M4" s="203"/>
      <c r="N4" s="204"/>
      <c r="O4" s="203"/>
      <c r="P4" s="205"/>
      <c r="Q4" s="117"/>
    </row>
    <row r="5" spans="2:17" ht="15">
      <c r="B5" s="16" t="s">
        <v>3</v>
      </c>
      <c r="C5" s="208">
        <v>14821</v>
      </c>
      <c r="D5" s="85" t="s">
        <v>28</v>
      </c>
      <c r="E5" s="231"/>
      <c r="F5" t="s">
        <v>31</v>
      </c>
      <c r="G5" s="21">
        <v>89</v>
      </c>
      <c r="H5" s="21">
        <v>90</v>
      </c>
      <c r="I5" s="21">
        <v>92</v>
      </c>
      <c r="J5" s="21">
        <v>89</v>
      </c>
      <c r="K5" s="23">
        <f t="shared" si="0"/>
        <v>360</v>
      </c>
      <c r="M5" s="203"/>
      <c r="N5" s="204"/>
      <c r="O5" s="203"/>
      <c r="P5" s="205"/>
      <c r="Q5" s="117"/>
    </row>
    <row r="6" spans="2:17" ht="15">
      <c r="B6" s="17" t="s">
        <v>6</v>
      </c>
      <c r="C6" s="208">
        <v>14823</v>
      </c>
      <c r="D6" s="86" t="s">
        <v>27</v>
      </c>
      <c r="E6" s="232"/>
      <c r="F6" s="87" t="s">
        <v>31</v>
      </c>
      <c r="G6" s="22">
        <v>88</v>
      </c>
      <c r="H6" s="22">
        <v>90</v>
      </c>
      <c r="I6" s="22">
        <v>89</v>
      </c>
      <c r="J6" s="22">
        <v>90</v>
      </c>
      <c r="K6" s="23">
        <f t="shared" si="0"/>
        <v>357</v>
      </c>
      <c r="M6" s="203"/>
      <c r="N6" s="204"/>
      <c r="O6" s="203"/>
      <c r="P6" s="205"/>
      <c r="Q6" s="117"/>
    </row>
    <row r="7" spans="2:17">
      <c r="B7" t="s">
        <v>8</v>
      </c>
      <c r="C7" s="208">
        <v>14820</v>
      </c>
      <c r="D7" s="85" t="s">
        <v>36</v>
      </c>
      <c r="E7" s="231"/>
      <c r="F7" t="s">
        <v>31</v>
      </c>
      <c r="G7" s="21">
        <v>88</v>
      </c>
      <c r="H7" s="21">
        <v>87</v>
      </c>
      <c r="I7" s="21">
        <v>91</v>
      </c>
      <c r="J7" s="21">
        <v>90</v>
      </c>
      <c r="K7" s="23">
        <f t="shared" si="0"/>
        <v>356</v>
      </c>
      <c r="M7" s="203"/>
      <c r="N7" s="204"/>
      <c r="O7" s="203"/>
      <c r="P7" s="205"/>
      <c r="Q7" s="117"/>
    </row>
    <row r="8" spans="2:17">
      <c r="B8" t="s">
        <v>9</v>
      </c>
      <c r="C8" s="93"/>
      <c r="D8" s="86" t="s">
        <v>33</v>
      </c>
      <c r="E8" s="232"/>
      <c r="F8" s="87" t="s">
        <v>32</v>
      </c>
      <c r="G8" s="22">
        <v>88</v>
      </c>
      <c r="H8" s="22">
        <v>87</v>
      </c>
      <c r="I8" s="22">
        <v>91</v>
      </c>
      <c r="J8" s="22">
        <v>90</v>
      </c>
      <c r="K8" s="23">
        <f t="shared" si="0"/>
        <v>356</v>
      </c>
      <c r="M8" s="203"/>
      <c r="N8" s="204"/>
      <c r="O8" s="203"/>
      <c r="P8" s="205"/>
      <c r="Q8" s="117"/>
    </row>
    <row r="9" spans="2:17">
      <c r="B9" t="s">
        <v>10</v>
      </c>
      <c r="C9" s="208">
        <v>10605</v>
      </c>
      <c r="D9" s="85" t="s">
        <v>29</v>
      </c>
      <c r="E9" s="231"/>
      <c r="F9" t="s">
        <v>31</v>
      </c>
      <c r="G9" s="21">
        <v>87</v>
      </c>
      <c r="H9" s="21">
        <v>89</v>
      </c>
      <c r="I9" s="21">
        <v>88</v>
      </c>
      <c r="J9" s="21">
        <v>91</v>
      </c>
      <c r="K9" s="23">
        <f t="shared" si="0"/>
        <v>355</v>
      </c>
      <c r="M9" s="203"/>
      <c r="N9" s="204"/>
      <c r="O9" s="203"/>
      <c r="P9" s="205"/>
      <c r="Q9" s="117"/>
    </row>
    <row r="10" spans="2:17">
      <c r="B10" t="s">
        <v>11</v>
      </c>
      <c r="D10" s="85" t="s">
        <v>34</v>
      </c>
      <c r="E10" s="231"/>
      <c r="F10" t="s">
        <v>32</v>
      </c>
      <c r="G10" s="21">
        <v>84</v>
      </c>
      <c r="H10" s="21">
        <v>89</v>
      </c>
      <c r="I10" s="21">
        <v>87</v>
      </c>
      <c r="J10" s="21">
        <v>89</v>
      </c>
      <c r="K10" s="23">
        <f t="shared" si="0"/>
        <v>349</v>
      </c>
      <c r="M10" s="203"/>
      <c r="N10" s="204"/>
      <c r="O10" s="203"/>
      <c r="P10" s="205"/>
      <c r="Q10" s="117"/>
    </row>
    <row r="11" spans="2:17">
      <c r="B11" t="s">
        <v>12</v>
      </c>
      <c r="C11" s="208">
        <v>15060</v>
      </c>
      <c r="D11" s="85" t="s">
        <v>80</v>
      </c>
      <c r="E11" s="231"/>
      <c r="F11" t="s">
        <v>5</v>
      </c>
      <c r="G11" s="20">
        <v>89</v>
      </c>
      <c r="H11" s="20">
        <v>86</v>
      </c>
      <c r="I11" s="20">
        <v>88</v>
      </c>
      <c r="J11" s="21">
        <v>86</v>
      </c>
      <c r="K11" s="23">
        <f t="shared" si="0"/>
        <v>349</v>
      </c>
      <c r="M11" s="203"/>
      <c r="N11" s="204"/>
      <c r="O11" s="203"/>
      <c r="P11" s="205"/>
      <c r="Q11" s="117"/>
    </row>
    <row r="12" spans="2:17">
      <c r="B12" t="s">
        <v>47</v>
      </c>
      <c r="C12" s="208">
        <v>14278</v>
      </c>
      <c r="D12" s="19" t="s">
        <v>17</v>
      </c>
      <c r="E12" s="231">
        <v>1951</v>
      </c>
      <c r="F12" t="s">
        <v>5</v>
      </c>
      <c r="G12" s="20">
        <v>85</v>
      </c>
      <c r="H12" s="20">
        <v>90</v>
      </c>
      <c r="I12" s="20">
        <v>91</v>
      </c>
      <c r="J12" s="21">
        <v>83</v>
      </c>
      <c r="K12" s="23">
        <f t="shared" si="0"/>
        <v>349</v>
      </c>
      <c r="M12" s="203"/>
      <c r="N12" s="204"/>
      <c r="O12" s="203"/>
      <c r="P12" s="205"/>
      <c r="Q12" s="117"/>
    </row>
    <row r="13" spans="2:17">
      <c r="B13" t="s">
        <v>48</v>
      </c>
      <c r="C13" s="208">
        <v>14824</v>
      </c>
      <c r="D13" s="85" t="s">
        <v>35</v>
      </c>
      <c r="E13" s="231"/>
      <c r="F13" t="s">
        <v>31</v>
      </c>
      <c r="G13" s="21">
        <v>88</v>
      </c>
      <c r="H13" s="21">
        <v>89</v>
      </c>
      <c r="I13" s="21">
        <v>82</v>
      </c>
      <c r="J13" s="21">
        <v>87</v>
      </c>
      <c r="K13" s="23">
        <f t="shared" si="0"/>
        <v>346</v>
      </c>
      <c r="M13" s="203"/>
      <c r="N13" s="204"/>
      <c r="O13" s="203"/>
      <c r="P13" s="205"/>
      <c r="Q13" s="117"/>
    </row>
    <row r="14" spans="2:17">
      <c r="B14" t="s">
        <v>49</v>
      </c>
      <c r="C14" s="208">
        <v>15062</v>
      </c>
      <c r="D14" s="19" t="s">
        <v>13</v>
      </c>
      <c r="E14" s="231"/>
      <c r="F14" t="s">
        <v>5</v>
      </c>
      <c r="G14" s="20">
        <v>83</v>
      </c>
      <c r="H14" s="20">
        <v>85</v>
      </c>
      <c r="I14" s="20">
        <v>85</v>
      </c>
      <c r="J14" s="21">
        <v>89</v>
      </c>
      <c r="K14" s="23">
        <f t="shared" si="0"/>
        <v>342</v>
      </c>
      <c r="M14" s="203"/>
      <c r="N14" s="204"/>
      <c r="O14" s="203"/>
      <c r="P14" s="205"/>
      <c r="Q14" s="117"/>
    </row>
    <row r="15" spans="2:17">
      <c r="B15" t="s">
        <v>50</v>
      </c>
      <c r="D15" s="85" t="s">
        <v>78</v>
      </c>
      <c r="E15" s="231"/>
      <c r="F15" s="90" t="s">
        <v>32</v>
      </c>
      <c r="G15" s="21">
        <v>84</v>
      </c>
      <c r="H15" s="21">
        <v>83</v>
      </c>
      <c r="I15" s="21">
        <v>86</v>
      </c>
      <c r="J15" s="21">
        <v>82</v>
      </c>
      <c r="K15" s="23">
        <f t="shared" si="0"/>
        <v>335</v>
      </c>
      <c r="M15" s="203"/>
      <c r="N15" s="204"/>
      <c r="O15" s="203"/>
      <c r="P15" s="205"/>
      <c r="Q15" s="117"/>
    </row>
    <row r="16" spans="2:17">
      <c r="C16" s="208">
        <v>15059</v>
      </c>
      <c r="D16" s="19" t="s">
        <v>15</v>
      </c>
      <c r="E16" s="231"/>
      <c r="F16" t="s">
        <v>5</v>
      </c>
      <c r="G16" s="20">
        <v>80</v>
      </c>
      <c r="H16" s="20">
        <v>89</v>
      </c>
      <c r="I16" s="20">
        <v>85</v>
      </c>
      <c r="J16" s="21">
        <v>81</v>
      </c>
      <c r="K16" s="23">
        <f t="shared" si="0"/>
        <v>335</v>
      </c>
      <c r="M16" s="203"/>
      <c r="N16" s="204"/>
      <c r="O16" s="203"/>
      <c r="P16" s="205"/>
      <c r="Q16" s="117"/>
    </row>
    <row r="17" spans="2:21">
      <c r="D17" s="85" t="s">
        <v>38</v>
      </c>
      <c r="E17" s="231"/>
      <c r="F17" t="s">
        <v>31</v>
      </c>
      <c r="G17" s="21">
        <v>84</v>
      </c>
      <c r="H17" s="21">
        <v>81</v>
      </c>
      <c r="I17" s="21">
        <v>85</v>
      </c>
      <c r="J17" s="21">
        <v>82</v>
      </c>
      <c r="K17" s="23">
        <f t="shared" si="0"/>
        <v>332</v>
      </c>
      <c r="M17" s="203"/>
      <c r="N17" s="204"/>
      <c r="O17" s="203"/>
      <c r="P17" s="205"/>
      <c r="Q17" s="117"/>
    </row>
    <row r="18" spans="2:21">
      <c r="C18" s="208">
        <v>14822</v>
      </c>
      <c r="D18" s="85" t="s">
        <v>37</v>
      </c>
      <c r="E18" s="231"/>
      <c r="F18" t="s">
        <v>31</v>
      </c>
      <c r="G18" s="21">
        <v>79</v>
      </c>
      <c r="H18" s="21">
        <v>81</v>
      </c>
      <c r="I18" s="21">
        <v>87</v>
      </c>
      <c r="J18" s="21">
        <v>82</v>
      </c>
      <c r="K18" s="23">
        <f t="shared" si="0"/>
        <v>329</v>
      </c>
      <c r="M18" s="203"/>
      <c r="N18" s="204"/>
      <c r="O18" s="203"/>
      <c r="P18" s="205"/>
      <c r="Q18" s="117"/>
    </row>
    <row r="19" spans="2:21">
      <c r="B19" t="s">
        <v>51</v>
      </c>
      <c r="C19" s="92">
        <v>14346</v>
      </c>
      <c r="D19" s="19" t="s">
        <v>16</v>
      </c>
      <c r="E19" s="231">
        <v>1967</v>
      </c>
      <c r="F19" t="s">
        <v>5</v>
      </c>
      <c r="G19" s="20">
        <v>77</v>
      </c>
      <c r="H19" s="20">
        <v>82</v>
      </c>
      <c r="I19" s="20">
        <v>80</v>
      </c>
      <c r="J19" s="21">
        <v>88</v>
      </c>
      <c r="K19" s="23">
        <f t="shared" si="0"/>
        <v>327</v>
      </c>
      <c r="M19" s="203"/>
      <c r="N19" s="204"/>
      <c r="O19" s="203"/>
      <c r="P19" s="205"/>
      <c r="Q19" s="21"/>
      <c r="R19" s="21"/>
      <c r="S19" s="22"/>
    </row>
    <row r="20" spans="2:21">
      <c r="B20" t="s">
        <v>52</v>
      </c>
      <c r="C20" s="208">
        <v>15063</v>
      </c>
      <c r="D20" s="19" t="s">
        <v>81</v>
      </c>
      <c r="E20" s="231"/>
      <c r="F20" t="s">
        <v>5</v>
      </c>
      <c r="G20" s="20">
        <v>82</v>
      </c>
      <c r="H20" s="20">
        <v>83</v>
      </c>
      <c r="I20" s="20">
        <v>84</v>
      </c>
      <c r="J20" s="21">
        <v>76</v>
      </c>
      <c r="K20" s="23">
        <f t="shared" si="0"/>
        <v>325</v>
      </c>
      <c r="M20" s="203"/>
      <c r="N20" s="204"/>
      <c r="O20" s="203"/>
      <c r="P20" s="205"/>
      <c r="Q20" s="21"/>
      <c r="R20" s="21"/>
      <c r="S20" s="22"/>
    </row>
    <row r="21" spans="2:21">
      <c r="B21" t="s">
        <v>53</v>
      </c>
      <c r="C21" s="208">
        <v>14826</v>
      </c>
      <c r="D21" s="85" t="s">
        <v>39</v>
      </c>
      <c r="E21" s="231"/>
      <c r="F21" t="s">
        <v>31</v>
      </c>
      <c r="G21" s="21">
        <v>80</v>
      </c>
      <c r="H21" s="21">
        <v>78</v>
      </c>
      <c r="I21" s="21">
        <v>79</v>
      </c>
      <c r="J21" s="21">
        <v>81</v>
      </c>
      <c r="K21" s="23">
        <f t="shared" si="0"/>
        <v>318</v>
      </c>
      <c r="M21" s="203"/>
      <c r="N21" s="204"/>
      <c r="O21" s="203"/>
      <c r="P21" s="205"/>
      <c r="Q21" s="21"/>
      <c r="R21" s="21"/>
      <c r="S21" s="22"/>
    </row>
    <row r="22" spans="2:21">
      <c r="B22" t="s">
        <v>54</v>
      </c>
      <c r="C22" s="208">
        <v>15061</v>
      </c>
      <c r="D22" s="19" t="s">
        <v>20</v>
      </c>
      <c r="E22" s="231"/>
      <c r="F22" t="s">
        <v>5</v>
      </c>
      <c r="G22" s="20">
        <v>80</v>
      </c>
      <c r="H22" s="20">
        <v>75</v>
      </c>
      <c r="I22" s="20">
        <v>84</v>
      </c>
      <c r="J22" s="21">
        <v>79</v>
      </c>
      <c r="K22" s="23">
        <f t="shared" si="0"/>
        <v>318</v>
      </c>
      <c r="M22" s="203"/>
      <c r="N22" s="204"/>
      <c r="O22" s="203"/>
      <c r="P22" s="205"/>
      <c r="Q22" s="21"/>
      <c r="R22" s="21"/>
      <c r="S22" s="22"/>
    </row>
    <row r="23" spans="2:21">
      <c r="B23" t="s">
        <v>55</v>
      </c>
      <c r="D23" s="19" t="s">
        <v>22</v>
      </c>
      <c r="E23" s="231"/>
      <c r="F23" t="s">
        <v>5</v>
      </c>
      <c r="G23" s="20">
        <v>82</v>
      </c>
      <c r="H23" s="20">
        <v>76</v>
      </c>
      <c r="I23" s="20">
        <v>78</v>
      </c>
      <c r="J23" s="21">
        <v>80</v>
      </c>
      <c r="K23" s="23">
        <f t="shared" si="0"/>
        <v>316</v>
      </c>
      <c r="M23" s="203"/>
      <c r="N23" s="204"/>
      <c r="O23" s="203"/>
      <c r="P23" s="205"/>
      <c r="Q23" s="21"/>
      <c r="R23" s="21"/>
      <c r="S23" s="22"/>
    </row>
    <row r="24" spans="2:21">
      <c r="B24" t="s">
        <v>56</v>
      </c>
      <c r="C24" s="208">
        <v>14287</v>
      </c>
      <c r="D24" s="19" t="s">
        <v>18</v>
      </c>
      <c r="E24" s="231">
        <v>1971</v>
      </c>
      <c r="F24" t="s">
        <v>5</v>
      </c>
      <c r="G24" s="20">
        <v>73</v>
      </c>
      <c r="H24" s="20">
        <v>80</v>
      </c>
      <c r="I24" s="20">
        <v>80</v>
      </c>
      <c r="J24" s="21">
        <v>78</v>
      </c>
      <c r="K24" s="23">
        <f t="shared" si="0"/>
        <v>311</v>
      </c>
      <c r="M24" s="203"/>
      <c r="N24" s="204"/>
      <c r="O24" s="203"/>
      <c r="P24" s="205"/>
      <c r="Q24" s="21"/>
      <c r="R24" s="21"/>
      <c r="S24" s="22"/>
    </row>
    <row r="25" spans="2:21">
      <c r="C25" s="208">
        <v>10638</v>
      </c>
      <c r="D25" s="19" t="s">
        <v>4</v>
      </c>
      <c r="E25" s="231">
        <v>1953</v>
      </c>
      <c r="F25" t="s">
        <v>5</v>
      </c>
      <c r="G25" s="20">
        <v>73</v>
      </c>
      <c r="H25" s="20">
        <v>83</v>
      </c>
      <c r="I25" s="20">
        <v>70</v>
      </c>
      <c r="J25" s="21">
        <v>79</v>
      </c>
      <c r="K25" s="23">
        <f t="shared" si="0"/>
        <v>305</v>
      </c>
      <c r="M25" s="203"/>
      <c r="N25" s="204"/>
      <c r="O25" s="203"/>
      <c r="P25" s="205"/>
      <c r="Q25" s="21"/>
      <c r="R25" s="21"/>
      <c r="S25" s="22"/>
    </row>
    <row r="26" spans="2:21">
      <c r="B26" t="s">
        <v>57</v>
      </c>
      <c r="C26" s="208">
        <v>10015</v>
      </c>
      <c r="D26" s="19" t="s">
        <v>40</v>
      </c>
      <c r="E26" s="231">
        <v>1956</v>
      </c>
      <c r="F26" t="s">
        <v>5</v>
      </c>
      <c r="G26" s="20">
        <v>74</v>
      </c>
      <c r="H26" s="20">
        <v>73</v>
      </c>
      <c r="I26" s="20">
        <v>79</v>
      </c>
      <c r="J26" s="21">
        <v>77</v>
      </c>
      <c r="K26" s="23">
        <f t="shared" si="0"/>
        <v>303</v>
      </c>
      <c r="M26" s="203"/>
      <c r="N26" s="204"/>
      <c r="O26" s="203"/>
      <c r="P26" s="205"/>
      <c r="Q26" s="21"/>
      <c r="R26" s="21"/>
      <c r="S26" s="22"/>
    </row>
    <row r="27" spans="2:21">
      <c r="B27" t="s">
        <v>58</v>
      </c>
      <c r="C27" s="208">
        <v>14346</v>
      </c>
      <c r="D27" s="19" t="s">
        <v>19</v>
      </c>
      <c r="E27" s="231">
        <v>1969</v>
      </c>
      <c r="F27" t="s">
        <v>5</v>
      </c>
      <c r="G27" s="20">
        <v>80</v>
      </c>
      <c r="H27" s="20">
        <v>60</v>
      </c>
      <c r="I27" s="20">
        <v>64</v>
      </c>
      <c r="J27" s="21">
        <v>76</v>
      </c>
      <c r="K27" s="23">
        <f t="shared" si="0"/>
        <v>280</v>
      </c>
      <c r="M27" s="203"/>
      <c r="N27" s="204"/>
      <c r="O27" s="203"/>
      <c r="P27" s="205"/>
      <c r="Q27" s="21"/>
      <c r="R27" s="21"/>
      <c r="S27" s="22"/>
    </row>
    <row r="28" spans="2:21">
      <c r="B28" t="s">
        <v>59</v>
      </c>
      <c r="C28" s="92">
        <v>10015</v>
      </c>
      <c r="D28" s="19" t="s">
        <v>21</v>
      </c>
      <c r="F28" t="s">
        <v>5</v>
      </c>
      <c r="G28" s="20">
        <v>67</v>
      </c>
      <c r="H28" s="20">
        <v>65</v>
      </c>
      <c r="I28" s="20">
        <v>72</v>
      </c>
      <c r="J28" s="21">
        <v>66</v>
      </c>
      <c r="K28" s="23">
        <f t="shared" si="0"/>
        <v>270</v>
      </c>
      <c r="M28" s="203"/>
      <c r="N28" s="204"/>
      <c r="O28" s="203"/>
      <c r="P28" s="205"/>
      <c r="Q28" s="21"/>
      <c r="R28" s="21"/>
      <c r="S28" s="22"/>
    </row>
    <row r="29" spans="2:21">
      <c r="B29" t="s">
        <v>60</v>
      </c>
      <c r="D29" s="85"/>
      <c r="G29" s="21"/>
      <c r="H29" s="21"/>
      <c r="I29" s="21"/>
      <c r="J29" s="21"/>
      <c r="K29" s="23">
        <f t="shared" si="0"/>
        <v>0</v>
      </c>
      <c r="M29" s="203"/>
      <c r="N29" s="204"/>
      <c r="O29" s="203"/>
      <c r="P29" s="205"/>
      <c r="Q29" s="21"/>
      <c r="R29" s="21"/>
      <c r="S29" s="22"/>
    </row>
    <row r="30" spans="2:21">
      <c r="B30" t="s">
        <v>61</v>
      </c>
      <c r="C30" s="92"/>
      <c r="D30" s="85"/>
      <c r="G30" s="21"/>
      <c r="H30" s="21"/>
      <c r="I30" s="21"/>
      <c r="J30" s="21"/>
      <c r="K30" s="23">
        <f t="shared" si="0"/>
        <v>0</v>
      </c>
      <c r="M30" s="203"/>
      <c r="N30" s="204"/>
      <c r="O30" s="203"/>
      <c r="P30" s="205"/>
      <c r="Q30" s="21"/>
      <c r="R30" s="21"/>
      <c r="S30" s="22"/>
    </row>
    <row r="31" spans="2:21">
      <c r="C31" s="94" t="s">
        <v>25</v>
      </c>
      <c r="D31" s="19"/>
      <c r="G31" s="20"/>
      <c r="H31" s="20"/>
      <c r="I31" s="20"/>
      <c r="J31" s="21"/>
      <c r="K31" s="23">
        <f t="shared" si="0"/>
        <v>0</v>
      </c>
      <c r="M31" s="203"/>
      <c r="N31" s="204"/>
      <c r="O31" s="203"/>
      <c r="P31" s="205"/>
      <c r="Q31" s="21"/>
      <c r="R31" s="21"/>
      <c r="S31" s="22"/>
      <c r="T31" s="100"/>
    </row>
    <row r="32" spans="2:21">
      <c r="C32" s="102" t="s">
        <v>42</v>
      </c>
      <c r="D32" s="103" t="s">
        <v>43</v>
      </c>
      <c r="E32" s="102"/>
      <c r="F32" s="102"/>
      <c r="G32" s="102"/>
      <c r="H32" s="102"/>
      <c r="I32" s="102"/>
      <c r="J32" s="102"/>
      <c r="K32" s="101">
        <f>SUM(K33:K35)</f>
        <v>1073</v>
      </c>
      <c r="M32" s="203"/>
      <c r="N32" s="99"/>
      <c r="Q32" s="98"/>
      <c r="R32" s="98"/>
      <c r="S32" s="98"/>
      <c r="T32" s="98"/>
      <c r="U32" s="100"/>
    </row>
    <row r="33" spans="3:21">
      <c r="D33" s="99" t="s">
        <v>28</v>
      </c>
      <c r="E33" s="95"/>
      <c r="F33" s="95" t="s">
        <v>31</v>
      </c>
      <c r="G33" s="98">
        <v>89</v>
      </c>
      <c r="H33" s="98">
        <v>90</v>
      </c>
      <c r="I33" s="98">
        <v>92</v>
      </c>
      <c r="J33" s="98">
        <v>89</v>
      </c>
      <c r="K33" s="100">
        <f>SUM(G33:J33)</f>
        <v>360</v>
      </c>
      <c r="M33" s="203"/>
      <c r="N33" s="99"/>
      <c r="Q33" s="98"/>
      <c r="R33" s="98"/>
      <c r="S33" s="98"/>
      <c r="T33" s="98"/>
      <c r="U33" s="100"/>
    </row>
    <row r="34" spans="3:21">
      <c r="D34" s="99" t="s">
        <v>27</v>
      </c>
      <c r="E34" s="95"/>
      <c r="F34" s="95" t="s">
        <v>31</v>
      </c>
      <c r="G34" s="98">
        <v>88</v>
      </c>
      <c r="H34" s="98">
        <v>90</v>
      </c>
      <c r="I34" s="98">
        <v>89</v>
      </c>
      <c r="J34" s="98">
        <v>90</v>
      </c>
      <c r="K34" s="100">
        <f>SUM(G34:J34)</f>
        <v>357</v>
      </c>
      <c r="M34" s="203"/>
      <c r="N34" s="99"/>
      <c r="Q34" s="98"/>
      <c r="R34" s="98"/>
      <c r="S34" s="98"/>
      <c r="T34" s="98"/>
      <c r="U34" s="100"/>
    </row>
    <row r="35" spans="3:21">
      <c r="D35" s="99" t="s">
        <v>36</v>
      </c>
      <c r="E35" s="95"/>
      <c r="F35" s="95" t="s">
        <v>31</v>
      </c>
      <c r="G35" s="98">
        <v>88</v>
      </c>
      <c r="H35" s="98">
        <v>87</v>
      </c>
      <c r="I35" s="98">
        <v>91</v>
      </c>
      <c r="J35" s="98">
        <v>90</v>
      </c>
      <c r="K35" s="100">
        <f>SUM(G35:J35)</f>
        <v>356</v>
      </c>
      <c r="M35" s="203"/>
      <c r="N35" s="99"/>
      <c r="Q35" s="98"/>
      <c r="R35" s="98"/>
      <c r="S35" s="98"/>
      <c r="T35" s="98"/>
      <c r="U35" s="100"/>
    </row>
    <row r="36" spans="3:21">
      <c r="M36" s="203"/>
      <c r="N36" s="99"/>
      <c r="Q36" s="97"/>
      <c r="R36" s="97"/>
      <c r="S36" s="97"/>
      <c r="T36" s="98"/>
      <c r="U36" s="100"/>
    </row>
    <row r="37" spans="3:21">
      <c r="C37" s="102" t="s">
        <v>3</v>
      </c>
      <c r="D37" s="103" t="s">
        <v>7</v>
      </c>
      <c r="E37" s="102"/>
      <c r="F37" s="102"/>
      <c r="G37" s="102"/>
      <c r="H37" s="102"/>
      <c r="I37" s="102"/>
      <c r="J37" s="102"/>
      <c r="K37" s="101">
        <f>SUM(K38:K40)</f>
        <v>1069</v>
      </c>
      <c r="M37" s="203"/>
      <c r="N37" s="96"/>
      <c r="Q37" s="97"/>
      <c r="R37" s="97"/>
      <c r="S37" s="97"/>
      <c r="T37" s="98"/>
      <c r="U37" s="100"/>
    </row>
    <row r="38" spans="3:21">
      <c r="D38" s="99" t="s">
        <v>30</v>
      </c>
      <c r="E38" s="95">
        <v>1960</v>
      </c>
      <c r="F38" s="95" t="s">
        <v>32</v>
      </c>
      <c r="G38" s="98">
        <v>92</v>
      </c>
      <c r="H38" s="98">
        <v>89</v>
      </c>
      <c r="I38" s="98">
        <v>90</v>
      </c>
      <c r="J38" s="98">
        <v>93</v>
      </c>
      <c r="K38" s="100">
        <f>SUM(G38:J38)</f>
        <v>364</v>
      </c>
      <c r="M38" s="203"/>
      <c r="N38" s="96"/>
      <c r="Q38" s="97"/>
      <c r="R38" s="97"/>
      <c r="S38" s="97"/>
      <c r="T38" s="98"/>
      <c r="U38" s="100"/>
    </row>
    <row r="39" spans="3:21">
      <c r="D39" s="99" t="s">
        <v>33</v>
      </c>
      <c r="E39" s="95"/>
      <c r="F39" s="95" t="s">
        <v>32</v>
      </c>
      <c r="G39" s="98">
        <v>88</v>
      </c>
      <c r="H39" s="98">
        <v>87</v>
      </c>
      <c r="I39" s="98">
        <v>91</v>
      </c>
      <c r="J39" s="98">
        <v>90</v>
      </c>
      <c r="K39" s="100">
        <f>SUM(G39:J39)</f>
        <v>356</v>
      </c>
      <c r="M39" s="203"/>
      <c r="N39" s="96"/>
      <c r="Q39" s="97"/>
      <c r="R39" s="97"/>
      <c r="S39" s="97"/>
      <c r="T39" s="98"/>
      <c r="U39" s="100"/>
    </row>
    <row r="40" spans="3:21">
      <c r="D40" s="99" t="s">
        <v>34</v>
      </c>
      <c r="E40" s="95"/>
      <c r="F40" s="95" t="s">
        <v>32</v>
      </c>
      <c r="G40" s="98">
        <v>84</v>
      </c>
      <c r="H40" s="98">
        <v>89</v>
      </c>
      <c r="I40" s="98">
        <v>87</v>
      </c>
      <c r="J40" s="98">
        <v>89</v>
      </c>
      <c r="K40" s="100">
        <f>SUM(G40:J40)</f>
        <v>349</v>
      </c>
      <c r="M40" s="203"/>
      <c r="N40" s="96"/>
      <c r="Q40" s="97"/>
      <c r="R40" s="97"/>
      <c r="S40" s="97"/>
      <c r="T40" s="98"/>
      <c r="U40" s="100"/>
    </row>
    <row r="41" spans="3:21">
      <c r="M41" s="203"/>
      <c r="N41" s="96"/>
      <c r="Q41" s="97"/>
      <c r="R41" s="97"/>
      <c r="S41" s="97"/>
      <c r="T41" s="98"/>
      <c r="U41" s="100"/>
    </row>
    <row r="42" spans="3:21">
      <c r="C42" s="102" t="s">
        <v>6</v>
      </c>
      <c r="D42" s="103" t="s">
        <v>45</v>
      </c>
      <c r="E42" s="102"/>
      <c r="F42" s="102"/>
      <c r="G42" s="102"/>
      <c r="H42" s="102"/>
      <c r="I42" s="102"/>
      <c r="J42" s="102"/>
      <c r="K42" s="101">
        <f>SUM(K43:K45)</f>
        <v>1040</v>
      </c>
      <c r="M42" s="203"/>
      <c r="N42" s="96"/>
      <c r="Q42" s="97"/>
      <c r="R42" s="97"/>
      <c r="S42" s="97"/>
      <c r="T42" s="98"/>
      <c r="U42" s="100"/>
    </row>
    <row r="43" spans="3:21">
      <c r="D43" s="99" t="s">
        <v>80</v>
      </c>
      <c r="E43" s="95"/>
      <c r="F43" s="95" t="s">
        <v>5</v>
      </c>
      <c r="G43" s="97">
        <v>89</v>
      </c>
      <c r="H43" s="97">
        <v>86</v>
      </c>
      <c r="I43" s="97">
        <v>88</v>
      </c>
      <c r="J43" s="98">
        <v>86</v>
      </c>
      <c r="K43" s="100">
        <f>SUM(G43:J43)</f>
        <v>349</v>
      </c>
      <c r="M43" s="203"/>
      <c r="N43" s="96"/>
      <c r="Q43" s="97"/>
      <c r="R43" s="97"/>
      <c r="S43" s="97"/>
      <c r="T43" s="98"/>
      <c r="U43" s="100"/>
    </row>
    <row r="44" spans="3:21">
      <c r="D44" s="96" t="s">
        <v>17</v>
      </c>
      <c r="E44" s="95">
        <v>1951</v>
      </c>
      <c r="F44" s="95" t="s">
        <v>5</v>
      </c>
      <c r="G44" s="97">
        <v>85</v>
      </c>
      <c r="H44" s="97">
        <v>90</v>
      </c>
      <c r="I44" s="97">
        <v>91</v>
      </c>
      <c r="J44" s="98">
        <v>83</v>
      </c>
      <c r="K44" s="100">
        <f>SUM(G44:J44)</f>
        <v>349</v>
      </c>
      <c r="M44" s="203"/>
      <c r="N44" s="96"/>
      <c r="Q44" s="97"/>
      <c r="R44" s="97"/>
      <c r="S44" s="97"/>
      <c r="T44" s="98"/>
      <c r="U44" s="100"/>
    </row>
    <row r="45" spans="3:21">
      <c r="D45" s="96" t="s">
        <v>13</v>
      </c>
      <c r="E45" s="95"/>
      <c r="F45" s="95" t="s">
        <v>5</v>
      </c>
      <c r="G45" s="97">
        <v>83</v>
      </c>
      <c r="H45" s="97">
        <v>85</v>
      </c>
      <c r="I45" s="97">
        <v>85</v>
      </c>
      <c r="J45" s="98">
        <v>89</v>
      </c>
      <c r="K45" s="100">
        <f>SUM(G45:J45)</f>
        <v>342</v>
      </c>
      <c r="M45" s="203"/>
      <c r="N45" s="96"/>
      <c r="Q45" s="97"/>
      <c r="R45" s="97"/>
      <c r="S45" s="97"/>
      <c r="T45" s="98"/>
      <c r="U45" s="100"/>
    </row>
    <row r="46" spans="3:21">
      <c r="M46" s="203"/>
      <c r="N46" s="96"/>
      <c r="Q46" s="97"/>
      <c r="R46" s="97"/>
      <c r="S46" s="97"/>
      <c r="T46" s="98"/>
      <c r="U46" s="100"/>
    </row>
    <row r="47" spans="3:21">
      <c r="C47" s="102" t="s">
        <v>8</v>
      </c>
      <c r="D47" s="103" t="s">
        <v>44</v>
      </c>
      <c r="E47" s="102"/>
      <c r="F47" s="102"/>
      <c r="G47" s="102"/>
      <c r="H47" s="102"/>
      <c r="I47" s="102"/>
      <c r="J47" s="102"/>
      <c r="K47" s="101">
        <f>SUM(K48:K50)</f>
        <v>1033</v>
      </c>
      <c r="M47" s="203"/>
      <c r="N47" s="96"/>
      <c r="Q47" s="97"/>
      <c r="R47" s="97"/>
      <c r="S47" s="97"/>
      <c r="T47" s="98"/>
      <c r="U47" s="100"/>
    </row>
    <row r="48" spans="3:21">
      <c r="D48" s="99" t="s">
        <v>29</v>
      </c>
      <c r="E48" s="95"/>
      <c r="F48" s="95" t="s">
        <v>31</v>
      </c>
      <c r="G48" s="98">
        <v>87</v>
      </c>
      <c r="H48" s="98">
        <v>89</v>
      </c>
      <c r="I48" s="98">
        <v>88</v>
      </c>
      <c r="J48" s="98">
        <v>91</v>
      </c>
      <c r="K48" s="100">
        <f>SUM(G48:J48)</f>
        <v>355</v>
      </c>
      <c r="M48" s="203"/>
      <c r="N48" s="96"/>
      <c r="Q48" s="97"/>
      <c r="R48" s="97"/>
      <c r="S48" s="97"/>
      <c r="T48" s="98"/>
      <c r="U48" s="100"/>
    </row>
    <row r="49" spans="3:21">
      <c r="D49" s="99" t="s">
        <v>35</v>
      </c>
      <c r="E49" s="95"/>
      <c r="F49" s="95" t="s">
        <v>31</v>
      </c>
      <c r="G49" s="98">
        <v>88</v>
      </c>
      <c r="H49" s="98">
        <v>89</v>
      </c>
      <c r="I49" s="98">
        <v>82</v>
      </c>
      <c r="J49" s="98">
        <v>87</v>
      </c>
      <c r="K49" s="100">
        <f>SUM(G49:J49)</f>
        <v>346</v>
      </c>
      <c r="M49" s="203"/>
      <c r="N49" s="99"/>
      <c r="Q49" s="98"/>
      <c r="R49" s="98"/>
      <c r="S49" s="98"/>
      <c r="T49" s="98"/>
      <c r="U49" s="100"/>
    </row>
    <row r="50" spans="3:21">
      <c r="D50" s="99" t="s">
        <v>38</v>
      </c>
      <c r="E50" s="95"/>
      <c r="F50" s="95" t="s">
        <v>31</v>
      </c>
      <c r="G50" s="98">
        <v>84</v>
      </c>
      <c r="H50" s="98">
        <v>81</v>
      </c>
      <c r="I50" s="98">
        <v>85</v>
      </c>
      <c r="J50" s="98">
        <v>82</v>
      </c>
      <c r="K50" s="100">
        <f>SUM(G50:J50)</f>
        <v>332</v>
      </c>
      <c r="N50" s="99"/>
      <c r="Q50" s="98"/>
      <c r="R50" s="98"/>
      <c r="S50" s="98"/>
      <c r="T50" s="98"/>
      <c r="U50" s="100"/>
    </row>
    <row r="51" spans="3:21">
      <c r="N51" s="99"/>
      <c r="Q51" s="98"/>
      <c r="R51" s="98"/>
      <c r="S51" s="98"/>
      <c r="T51" s="98"/>
      <c r="U51" s="100"/>
    </row>
    <row r="52" spans="3:21">
      <c r="C52" s="102" t="s">
        <v>9</v>
      </c>
      <c r="D52" s="103" t="s">
        <v>46</v>
      </c>
      <c r="E52" s="102"/>
      <c r="F52" s="102"/>
      <c r="G52" s="102"/>
      <c r="H52" s="102"/>
      <c r="I52" s="102"/>
      <c r="J52" s="102"/>
      <c r="K52" s="101">
        <f>SUM(K53:K55)</f>
        <v>971</v>
      </c>
      <c r="N52" s="19"/>
      <c r="Q52" s="98"/>
      <c r="R52" s="98"/>
      <c r="S52" s="98"/>
      <c r="T52" s="98"/>
      <c r="U52" s="100"/>
    </row>
    <row r="53" spans="3:21">
      <c r="D53" s="96" t="s">
        <v>15</v>
      </c>
      <c r="E53" s="95"/>
      <c r="F53" s="95" t="s">
        <v>5</v>
      </c>
      <c r="G53" s="97">
        <v>80</v>
      </c>
      <c r="H53" s="97">
        <v>89</v>
      </c>
      <c r="I53" s="97">
        <v>85</v>
      </c>
      <c r="J53" s="98">
        <v>81</v>
      </c>
      <c r="K53" s="100">
        <f>SUM(G53:J53)</f>
        <v>335</v>
      </c>
      <c r="N53" s="19"/>
      <c r="Q53" s="98"/>
      <c r="R53" s="98"/>
      <c r="S53" s="98"/>
      <c r="T53" s="98"/>
      <c r="U53" s="100"/>
    </row>
    <row r="54" spans="3:21">
      <c r="D54" s="96" t="s">
        <v>81</v>
      </c>
      <c r="E54" s="95"/>
      <c r="F54" s="95" t="s">
        <v>5</v>
      </c>
      <c r="G54" s="97">
        <v>82</v>
      </c>
      <c r="H54" s="97">
        <v>83</v>
      </c>
      <c r="I54" s="97">
        <v>84</v>
      </c>
      <c r="J54" s="98">
        <v>76</v>
      </c>
      <c r="K54" s="100">
        <f>SUM(G54:J54)</f>
        <v>325</v>
      </c>
      <c r="N54" s="19"/>
      <c r="Q54" s="98"/>
      <c r="R54" s="98"/>
      <c r="S54" s="98"/>
      <c r="T54" s="98"/>
      <c r="U54" s="100"/>
    </row>
    <row r="55" spans="3:21">
      <c r="D55" s="96" t="s">
        <v>18</v>
      </c>
      <c r="E55" s="95">
        <v>1971</v>
      </c>
      <c r="F55" s="95" t="s">
        <v>5</v>
      </c>
      <c r="G55" s="97">
        <v>73</v>
      </c>
      <c r="H55" s="97">
        <v>80</v>
      </c>
      <c r="I55" s="97">
        <v>80</v>
      </c>
      <c r="J55" s="98">
        <v>78</v>
      </c>
      <c r="K55" s="100">
        <f>SUM(G55:J55)</f>
        <v>311</v>
      </c>
      <c r="N55" s="99"/>
      <c r="Q55" s="98"/>
      <c r="R55" s="98"/>
      <c r="S55" s="98"/>
      <c r="T55" s="98"/>
      <c r="U55" s="100"/>
    </row>
    <row r="56" spans="3:21">
      <c r="N56" s="99"/>
      <c r="Q56" s="98"/>
      <c r="R56" s="98"/>
      <c r="S56" s="98"/>
      <c r="T56" s="98"/>
      <c r="U56" s="100"/>
    </row>
    <row r="57" spans="3:21">
      <c r="C57" s="102" t="s">
        <v>10</v>
      </c>
      <c r="D57" s="103" t="s">
        <v>62</v>
      </c>
      <c r="E57" s="102"/>
      <c r="F57" s="102"/>
      <c r="G57" s="102"/>
      <c r="H57" s="102"/>
      <c r="I57" s="102"/>
      <c r="J57" s="102"/>
      <c r="K57" s="101">
        <f>SUM(K58:K60)</f>
        <v>948</v>
      </c>
      <c r="N57" s="99"/>
      <c r="Q57" s="98"/>
      <c r="R57" s="98"/>
      <c r="S57" s="98"/>
      <c r="T57" s="100"/>
    </row>
    <row r="58" spans="3:21">
      <c r="D58" s="96" t="s">
        <v>16</v>
      </c>
      <c r="E58" s="95">
        <v>1967</v>
      </c>
      <c r="F58" s="95" t="s">
        <v>5</v>
      </c>
      <c r="G58" s="97">
        <v>77</v>
      </c>
      <c r="H58" s="97">
        <v>82</v>
      </c>
      <c r="I58" s="97">
        <v>80</v>
      </c>
      <c r="J58" s="98">
        <v>88</v>
      </c>
      <c r="K58" s="100">
        <f>SUM(G58:J58)</f>
        <v>327</v>
      </c>
      <c r="N58" s="99"/>
      <c r="Q58" s="98"/>
      <c r="R58" s="98"/>
      <c r="S58" s="98"/>
      <c r="T58" s="100"/>
    </row>
    <row r="59" spans="3:21">
      <c r="D59" s="96" t="s">
        <v>22</v>
      </c>
      <c r="E59" s="95"/>
      <c r="F59" s="95" t="s">
        <v>5</v>
      </c>
      <c r="G59" s="97">
        <v>82</v>
      </c>
      <c r="H59" s="97">
        <v>76</v>
      </c>
      <c r="I59" s="97">
        <v>78</v>
      </c>
      <c r="J59" s="98">
        <v>80</v>
      </c>
      <c r="K59" s="100">
        <f>SUM(G59:J59)</f>
        <v>316</v>
      </c>
      <c r="N59" s="99"/>
      <c r="Q59" s="98"/>
      <c r="R59" s="98"/>
      <c r="S59" s="98"/>
      <c r="T59" s="100"/>
    </row>
    <row r="60" spans="3:21">
      <c r="D60" s="96" t="s">
        <v>4</v>
      </c>
      <c r="E60" s="95">
        <v>1953</v>
      </c>
      <c r="F60" s="95" t="s">
        <v>5</v>
      </c>
      <c r="G60" s="97">
        <v>73</v>
      </c>
      <c r="H60" s="97">
        <v>83</v>
      </c>
      <c r="I60" s="97">
        <v>70</v>
      </c>
      <c r="J60" s="98">
        <v>79</v>
      </c>
      <c r="K60" s="100">
        <f>SUM(G60:J60)</f>
        <v>305</v>
      </c>
      <c r="N60" s="99"/>
      <c r="Q60" s="98"/>
      <c r="R60" s="98"/>
      <c r="S60" s="98"/>
      <c r="T60" s="100"/>
    </row>
    <row r="61" spans="3:21" ht="14.25">
      <c r="N61" s="202"/>
      <c r="Q61" s="98"/>
      <c r="R61" s="98"/>
      <c r="S61" s="98"/>
      <c r="T61" s="100"/>
    </row>
  </sheetData>
  <sortState ref="D53:K55">
    <sortCondition descending="1" ref="K53:K55"/>
  </sortState>
  <phoneticPr fontId="9" type="noConversion"/>
  <pageMargins left="0.28999999999999998" right="0.32" top="0.3" bottom="0.62" header="0" footer="0.5600000000000000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9"/>
  <sheetViews>
    <sheetView workbookViewId="0">
      <selection activeCell="M8" sqref="M8"/>
    </sheetView>
  </sheetViews>
  <sheetFormatPr defaultRowHeight="12.75"/>
  <cols>
    <col min="1" max="1" width="2.28515625" customWidth="1"/>
    <col min="2" max="2" width="3.28515625" style="90" customWidth="1"/>
    <col min="3" max="3" width="6.140625" style="90" customWidth="1"/>
    <col min="4" max="4" width="18" style="107" customWidth="1"/>
    <col min="5" max="5" width="5.85546875" style="90" customWidth="1"/>
    <col min="6" max="6" width="13.85546875" style="90" customWidth="1"/>
    <col min="7" max="9" width="6" style="90" customWidth="1"/>
    <col min="10" max="10" width="11.42578125" style="90" customWidth="1"/>
    <col min="11" max="11" width="6.5703125" style="90" customWidth="1"/>
    <col min="12" max="12" width="17.7109375" style="90" customWidth="1"/>
    <col min="13" max="13" width="6.28515625" style="90" customWidth="1"/>
    <col min="14" max="16" width="6.28515625" style="122" customWidth="1"/>
    <col min="17" max="19" width="9.140625" style="122"/>
    <col min="20" max="20" width="9.140625" style="90"/>
  </cols>
  <sheetData>
    <row r="2" spans="1:19" ht="18">
      <c r="B2" s="1" t="s">
        <v>67</v>
      </c>
      <c r="C2" s="91"/>
      <c r="D2" s="2"/>
      <c r="E2" s="3"/>
      <c r="F2" s="2"/>
      <c r="G2" s="3"/>
      <c r="H2" s="4" t="s">
        <v>79</v>
      </c>
      <c r="I2" s="4"/>
      <c r="J2" s="3"/>
      <c r="K2" s="5"/>
    </row>
    <row r="3" spans="1:19" ht="15">
      <c r="B3" s="11" t="s">
        <v>2</v>
      </c>
      <c r="C3" s="92">
        <v>10626</v>
      </c>
      <c r="D3" s="86" t="s">
        <v>30</v>
      </c>
      <c r="E3" s="232">
        <v>1960</v>
      </c>
      <c r="F3" s="87" t="s">
        <v>32</v>
      </c>
      <c r="G3" s="22">
        <v>90</v>
      </c>
      <c r="H3" s="22">
        <v>91</v>
      </c>
      <c r="I3" s="22">
        <v>88</v>
      </c>
      <c r="J3" s="22">
        <v>94</v>
      </c>
      <c r="K3" s="23">
        <f t="shared" ref="K3:K28" si="0">SUM(G3:J3)</f>
        <v>363</v>
      </c>
    </row>
    <row r="4" spans="1:19" ht="15">
      <c r="B4" s="16" t="s">
        <v>3</v>
      </c>
      <c r="C4" s="208">
        <v>14820</v>
      </c>
      <c r="D4" s="85" t="s">
        <v>36</v>
      </c>
      <c r="E4" s="231"/>
      <c r="F4" t="s">
        <v>31</v>
      </c>
      <c r="G4" s="215">
        <v>90</v>
      </c>
      <c r="H4" s="215">
        <v>91</v>
      </c>
      <c r="I4" s="215">
        <v>89</v>
      </c>
      <c r="J4" s="215">
        <v>90</v>
      </c>
      <c r="K4" s="23">
        <f t="shared" si="0"/>
        <v>360</v>
      </c>
    </row>
    <row r="5" spans="1:19" ht="15">
      <c r="B5" s="17" t="s">
        <v>6</v>
      </c>
      <c r="C5" s="208">
        <v>10605</v>
      </c>
      <c r="D5" s="85" t="s">
        <v>29</v>
      </c>
      <c r="E5" s="231"/>
      <c r="F5" t="s">
        <v>31</v>
      </c>
      <c r="G5" s="215">
        <v>89</v>
      </c>
      <c r="H5" s="215">
        <v>89</v>
      </c>
      <c r="I5" s="215">
        <v>93</v>
      </c>
      <c r="J5" s="215">
        <v>88</v>
      </c>
      <c r="K5" s="23">
        <f t="shared" si="0"/>
        <v>359</v>
      </c>
    </row>
    <row r="6" spans="1:19">
      <c r="B6" s="161">
        <v>4</v>
      </c>
      <c r="C6" s="208">
        <v>14821</v>
      </c>
      <c r="D6" s="85" t="s">
        <v>28</v>
      </c>
      <c r="E6" s="231"/>
      <c r="F6" t="s">
        <v>31</v>
      </c>
      <c r="G6" s="215">
        <v>91</v>
      </c>
      <c r="H6" s="215">
        <v>87</v>
      </c>
      <c r="I6" s="215">
        <v>89</v>
      </c>
      <c r="J6" s="215">
        <v>90</v>
      </c>
      <c r="K6" s="23">
        <f t="shared" si="0"/>
        <v>357</v>
      </c>
    </row>
    <row r="7" spans="1:19" ht="15">
      <c r="A7" s="161"/>
      <c r="B7" s="161">
        <v>5</v>
      </c>
      <c r="C7" s="208">
        <v>14823</v>
      </c>
      <c r="D7" s="85" t="s">
        <v>27</v>
      </c>
      <c r="E7" s="231"/>
      <c r="F7" s="90" t="s">
        <v>31</v>
      </c>
      <c r="G7" s="215">
        <v>88</v>
      </c>
      <c r="H7" s="215">
        <v>87</v>
      </c>
      <c r="I7" s="215">
        <v>89</v>
      </c>
      <c r="J7" s="215">
        <v>91</v>
      </c>
      <c r="K7" s="23">
        <f t="shared" si="0"/>
        <v>355</v>
      </c>
      <c r="L7" s="206"/>
      <c r="M7" s="20"/>
      <c r="N7" s="20"/>
      <c r="O7" s="20"/>
      <c r="P7" s="21"/>
      <c r="Q7" s="22"/>
    </row>
    <row r="8" spans="1:19" ht="15">
      <c r="A8" s="161"/>
      <c r="B8" s="161">
        <v>6</v>
      </c>
      <c r="C8" s="208">
        <v>14278</v>
      </c>
      <c r="D8" s="19" t="s">
        <v>17</v>
      </c>
      <c r="E8" s="231">
        <v>1951</v>
      </c>
      <c r="F8" t="s">
        <v>5</v>
      </c>
      <c r="G8" s="20">
        <v>88</v>
      </c>
      <c r="H8" s="20">
        <v>86</v>
      </c>
      <c r="I8" s="20">
        <v>88</v>
      </c>
      <c r="J8" s="21">
        <v>90</v>
      </c>
      <c r="K8" s="23">
        <f t="shared" si="0"/>
        <v>352</v>
      </c>
      <c r="L8" s="206"/>
      <c r="M8" s="20"/>
      <c r="N8" s="20"/>
      <c r="O8" s="20"/>
      <c r="P8" s="21"/>
      <c r="Q8" s="22"/>
    </row>
    <row r="9" spans="1:19" ht="15">
      <c r="A9" s="161"/>
      <c r="B9" s="161">
        <v>7</v>
      </c>
      <c r="C9" s="208">
        <v>15062</v>
      </c>
      <c r="D9" s="19" t="s">
        <v>13</v>
      </c>
      <c r="E9" s="231"/>
      <c r="F9" t="s">
        <v>5</v>
      </c>
      <c r="G9" s="20">
        <v>88</v>
      </c>
      <c r="H9" s="20">
        <v>89</v>
      </c>
      <c r="I9" s="20">
        <v>85</v>
      </c>
      <c r="J9" s="21">
        <v>90</v>
      </c>
      <c r="K9" s="23">
        <f t="shared" si="0"/>
        <v>352</v>
      </c>
      <c r="L9" s="207"/>
      <c r="M9" s="20"/>
      <c r="N9" s="20"/>
      <c r="O9" s="20"/>
      <c r="P9" s="21"/>
      <c r="Q9" s="22"/>
    </row>
    <row r="10" spans="1:19" ht="14.25">
      <c r="A10" s="161"/>
      <c r="B10" s="161">
        <v>8</v>
      </c>
      <c r="C10" s="93"/>
      <c r="D10" s="86" t="s">
        <v>33</v>
      </c>
      <c r="E10" s="232"/>
      <c r="F10" s="87" t="s">
        <v>32</v>
      </c>
      <c r="G10" s="22">
        <v>88</v>
      </c>
      <c r="H10" s="22">
        <v>84</v>
      </c>
      <c r="I10" s="22">
        <v>91</v>
      </c>
      <c r="J10" s="22">
        <v>88</v>
      </c>
      <c r="K10" s="23">
        <f t="shared" si="0"/>
        <v>351</v>
      </c>
      <c r="L10" s="202"/>
      <c r="M10" s="20"/>
      <c r="N10" s="20"/>
      <c r="O10" s="20"/>
      <c r="P10" s="21"/>
      <c r="Q10" s="22"/>
    </row>
    <row r="11" spans="1:19" ht="14.25">
      <c r="A11" s="161"/>
      <c r="B11" s="161">
        <v>9</v>
      </c>
      <c r="C11" s="208">
        <v>14824</v>
      </c>
      <c r="D11" s="85" t="s">
        <v>35</v>
      </c>
      <c r="E11" s="231"/>
      <c r="F11" t="s">
        <v>31</v>
      </c>
      <c r="G11" s="215">
        <v>83</v>
      </c>
      <c r="H11" s="215">
        <v>88</v>
      </c>
      <c r="I11" s="215">
        <v>87</v>
      </c>
      <c r="J11" s="215">
        <v>89</v>
      </c>
      <c r="K11" s="23">
        <f t="shared" si="0"/>
        <v>347</v>
      </c>
      <c r="L11" s="202"/>
      <c r="M11" s="20"/>
      <c r="N11" s="20"/>
      <c r="O11" s="20"/>
      <c r="P11" s="21"/>
      <c r="Q11" s="22"/>
    </row>
    <row r="12" spans="1:19" ht="14.25">
      <c r="A12" s="161"/>
      <c r="B12" s="161">
        <v>10</v>
      </c>
      <c r="C12" s="208">
        <v>15060</v>
      </c>
      <c r="D12" s="85" t="s">
        <v>80</v>
      </c>
      <c r="E12" s="231"/>
      <c r="F12" t="s">
        <v>5</v>
      </c>
      <c r="G12" s="20">
        <v>88</v>
      </c>
      <c r="H12" s="20">
        <v>86</v>
      </c>
      <c r="I12" s="20">
        <v>86</v>
      </c>
      <c r="J12" s="21">
        <v>87</v>
      </c>
      <c r="K12" s="23">
        <f t="shared" si="0"/>
        <v>347</v>
      </c>
      <c r="L12" s="202"/>
      <c r="M12" s="20"/>
      <c r="N12" s="20"/>
      <c r="O12" s="20"/>
      <c r="P12" s="21"/>
      <c r="Q12" s="22"/>
    </row>
    <row r="13" spans="1:19" ht="14.25">
      <c r="A13" s="161"/>
      <c r="B13" s="161">
        <v>11</v>
      </c>
      <c r="C13" s="94"/>
      <c r="D13" s="85" t="s">
        <v>34</v>
      </c>
      <c r="E13" s="231"/>
      <c r="F13" t="s">
        <v>32</v>
      </c>
      <c r="G13" s="21">
        <v>90</v>
      </c>
      <c r="H13" s="21">
        <v>83</v>
      </c>
      <c r="I13" s="21">
        <v>88</v>
      </c>
      <c r="J13" s="21">
        <v>84</v>
      </c>
      <c r="K13" s="23">
        <f t="shared" si="0"/>
        <v>345</v>
      </c>
      <c r="L13" s="202"/>
      <c r="M13" s="20"/>
      <c r="N13" s="20"/>
      <c r="O13" s="20"/>
      <c r="P13" s="21"/>
      <c r="Q13" s="22"/>
    </row>
    <row r="14" spans="1:19" ht="14.25">
      <c r="A14" s="161"/>
      <c r="B14" s="161">
        <v>12</v>
      </c>
      <c r="C14" s="94"/>
      <c r="D14" s="85" t="s">
        <v>78</v>
      </c>
      <c r="E14" s="231"/>
      <c r="F14" s="90" t="s">
        <v>32</v>
      </c>
      <c r="G14" s="21">
        <v>87</v>
      </c>
      <c r="H14" s="21">
        <v>81</v>
      </c>
      <c r="I14" s="21">
        <v>85</v>
      </c>
      <c r="J14" s="21">
        <v>87</v>
      </c>
      <c r="K14" s="23">
        <f t="shared" si="0"/>
        <v>340</v>
      </c>
      <c r="L14" s="202"/>
      <c r="M14" s="20"/>
      <c r="N14" s="20"/>
      <c r="O14" s="20"/>
      <c r="P14" s="21"/>
      <c r="Q14" s="22"/>
      <c r="R14" s="115"/>
      <c r="S14" s="116"/>
    </row>
    <row r="15" spans="1:19" ht="14.25">
      <c r="A15" s="161"/>
      <c r="B15" s="161">
        <v>13</v>
      </c>
      <c r="C15" s="208">
        <v>10638</v>
      </c>
      <c r="D15" s="19" t="s">
        <v>4</v>
      </c>
      <c r="E15" s="231">
        <v>1953</v>
      </c>
      <c r="F15" t="s">
        <v>5</v>
      </c>
      <c r="G15" s="20">
        <v>88</v>
      </c>
      <c r="H15" s="20">
        <v>85</v>
      </c>
      <c r="I15" s="20">
        <v>80</v>
      </c>
      <c r="J15" s="21">
        <v>83</v>
      </c>
      <c r="K15" s="23">
        <f t="shared" si="0"/>
        <v>336</v>
      </c>
      <c r="L15" s="202"/>
      <c r="M15" s="20"/>
      <c r="N15" s="20"/>
      <c r="O15" s="20"/>
      <c r="P15" s="21"/>
      <c r="Q15" s="22"/>
      <c r="R15" s="115"/>
      <c r="S15" s="116"/>
    </row>
    <row r="16" spans="1:19" ht="14.25">
      <c r="A16" s="161"/>
      <c r="B16" s="161">
        <v>14</v>
      </c>
      <c r="C16" s="94"/>
      <c r="D16" s="85" t="s">
        <v>38</v>
      </c>
      <c r="E16" s="231"/>
      <c r="F16" t="s">
        <v>31</v>
      </c>
      <c r="G16" s="215">
        <v>82</v>
      </c>
      <c r="H16" s="215">
        <v>84</v>
      </c>
      <c r="I16" s="215">
        <v>81</v>
      </c>
      <c r="J16" s="215">
        <v>85</v>
      </c>
      <c r="K16" s="23">
        <f t="shared" si="0"/>
        <v>332</v>
      </c>
      <c r="L16" s="202"/>
      <c r="M16" s="20"/>
      <c r="N16" s="20"/>
      <c r="O16" s="20"/>
      <c r="P16" s="21"/>
      <c r="Q16" s="22"/>
      <c r="R16" s="115"/>
      <c r="S16" s="116"/>
    </row>
    <row r="17" spans="1:19" ht="14.25">
      <c r="A17" s="161"/>
      <c r="B17" s="161">
        <v>15</v>
      </c>
      <c r="C17" s="92">
        <v>14346</v>
      </c>
      <c r="D17" s="19" t="s">
        <v>16</v>
      </c>
      <c r="E17" s="231">
        <v>1967</v>
      </c>
      <c r="F17" t="s">
        <v>5</v>
      </c>
      <c r="G17" s="20">
        <v>84</v>
      </c>
      <c r="H17" s="20">
        <v>81</v>
      </c>
      <c r="I17" s="20">
        <v>85</v>
      </c>
      <c r="J17" s="21">
        <v>82</v>
      </c>
      <c r="K17" s="23">
        <f t="shared" si="0"/>
        <v>332</v>
      </c>
      <c r="L17" s="202"/>
      <c r="M17" s="20"/>
      <c r="N17" s="20"/>
      <c r="O17" s="20"/>
      <c r="P17" s="21"/>
      <c r="Q17" s="22"/>
      <c r="R17" s="115"/>
      <c r="S17" s="116"/>
    </row>
    <row r="18" spans="1:19" ht="14.25">
      <c r="A18" s="161"/>
      <c r="B18" s="161">
        <v>16</v>
      </c>
      <c r="C18" s="208">
        <v>15059</v>
      </c>
      <c r="D18" s="19" t="s">
        <v>15</v>
      </c>
      <c r="E18" s="231"/>
      <c r="F18" t="s">
        <v>5</v>
      </c>
      <c r="G18" s="20">
        <v>78</v>
      </c>
      <c r="H18" s="20">
        <v>89</v>
      </c>
      <c r="I18" s="20">
        <v>85</v>
      </c>
      <c r="J18" s="21">
        <v>80</v>
      </c>
      <c r="K18" s="23">
        <f t="shared" si="0"/>
        <v>332</v>
      </c>
      <c r="L18" s="202"/>
      <c r="M18" s="20"/>
      <c r="N18" s="20"/>
      <c r="O18" s="20"/>
      <c r="P18" s="21"/>
      <c r="Q18" s="22"/>
      <c r="R18" s="115"/>
      <c r="S18" s="116"/>
    </row>
    <row r="19" spans="1:19">
      <c r="A19" s="161"/>
      <c r="B19" s="161">
        <v>17</v>
      </c>
      <c r="C19" s="208">
        <v>15058</v>
      </c>
      <c r="D19" s="85" t="s">
        <v>14</v>
      </c>
      <c r="E19" s="231"/>
      <c r="F19" s="90" t="s">
        <v>5</v>
      </c>
      <c r="G19" s="20">
        <v>83</v>
      </c>
      <c r="H19" s="20">
        <v>85</v>
      </c>
      <c r="I19" s="20">
        <v>81</v>
      </c>
      <c r="J19" s="21">
        <v>80</v>
      </c>
      <c r="K19" s="23">
        <f t="shared" si="0"/>
        <v>329</v>
      </c>
      <c r="L19" s="117"/>
      <c r="M19" s="118"/>
      <c r="N19" s="117"/>
      <c r="O19" s="115"/>
      <c r="P19" s="115"/>
      <c r="Q19" s="115"/>
      <c r="R19" s="115"/>
      <c r="S19" s="119"/>
    </row>
    <row r="20" spans="1:19">
      <c r="A20" s="161"/>
      <c r="B20" s="161">
        <v>18</v>
      </c>
      <c r="C20" s="208">
        <v>14826</v>
      </c>
      <c r="D20" s="85" t="s">
        <v>39</v>
      </c>
      <c r="E20" s="231"/>
      <c r="F20" t="s">
        <v>31</v>
      </c>
      <c r="G20" s="215">
        <v>83</v>
      </c>
      <c r="H20" s="215">
        <v>76</v>
      </c>
      <c r="I20" s="215">
        <v>81</v>
      </c>
      <c r="J20" s="215">
        <v>86</v>
      </c>
      <c r="K20" s="23">
        <f t="shared" si="0"/>
        <v>326</v>
      </c>
      <c r="L20" s="117"/>
      <c r="M20" s="108"/>
      <c r="N20" s="117"/>
      <c r="O20" s="115"/>
      <c r="P20" s="115"/>
      <c r="Q20" s="115"/>
      <c r="R20" s="115"/>
      <c r="S20" s="116"/>
    </row>
    <row r="21" spans="1:19">
      <c r="A21" s="161"/>
      <c r="B21" s="161">
        <v>19</v>
      </c>
      <c r="C21" s="208">
        <v>14822</v>
      </c>
      <c r="D21" s="85" t="s">
        <v>37</v>
      </c>
      <c r="E21" s="231"/>
      <c r="F21" t="s">
        <v>31</v>
      </c>
      <c r="G21" s="215">
        <v>81</v>
      </c>
      <c r="H21" s="215">
        <v>77</v>
      </c>
      <c r="I21" s="215">
        <v>79</v>
      </c>
      <c r="J21" s="215">
        <v>84</v>
      </c>
      <c r="K21" s="23">
        <f t="shared" si="0"/>
        <v>321</v>
      </c>
      <c r="L21" s="214"/>
      <c r="M21" s="215"/>
      <c r="N21" s="215"/>
      <c r="O21" s="215"/>
      <c r="P21" s="215"/>
      <c r="Q21" s="214"/>
      <c r="R21" s="115"/>
      <c r="S21" s="116"/>
    </row>
    <row r="22" spans="1:19">
      <c r="A22" s="161"/>
      <c r="B22" s="161">
        <v>20</v>
      </c>
      <c r="C22" s="94"/>
      <c r="D22" s="19" t="s">
        <v>22</v>
      </c>
      <c r="E22" s="231"/>
      <c r="F22" t="s">
        <v>5</v>
      </c>
      <c r="G22" s="20">
        <v>87</v>
      </c>
      <c r="H22" s="20">
        <v>79</v>
      </c>
      <c r="I22" s="20">
        <v>78</v>
      </c>
      <c r="J22" s="21">
        <v>72</v>
      </c>
      <c r="K22" s="23">
        <f t="shared" si="0"/>
        <v>316</v>
      </c>
      <c r="L22" s="214"/>
      <c r="M22" s="215"/>
      <c r="N22" s="215"/>
      <c r="O22" s="215"/>
      <c r="P22" s="215"/>
      <c r="Q22" s="214"/>
      <c r="R22" s="123"/>
      <c r="S22" s="116"/>
    </row>
    <row r="23" spans="1:19">
      <c r="A23" s="161"/>
      <c r="B23" s="161">
        <v>21</v>
      </c>
      <c r="C23" s="208">
        <v>14346</v>
      </c>
      <c r="D23" s="19" t="s">
        <v>19</v>
      </c>
      <c r="E23" s="231">
        <v>1969</v>
      </c>
      <c r="F23" t="s">
        <v>5</v>
      </c>
      <c r="G23" s="20">
        <v>75</v>
      </c>
      <c r="H23" s="20">
        <v>79</v>
      </c>
      <c r="I23" s="20">
        <v>83</v>
      </c>
      <c r="J23" s="21">
        <v>73</v>
      </c>
      <c r="K23" s="23">
        <f t="shared" si="0"/>
        <v>310</v>
      </c>
      <c r="L23" s="214"/>
      <c r="M23" s="215"/>
      <c r="N23" s="215"/>
      <c r="O23" s="215"/>
      <c r="P23" s="215"/>
      <c r="Q23" s="214"/>
      <c r="R23" s="125"/>
    </row>
    <row r="24" spans="1:19">
      <c r="A24" s="161"/>
      <c r="B24" s="161">
        <v>22</v>
      </c>
      <c r="C24" s="208">
        <v>15063</v>
      </c>
      <c r="D24" s="19" t="s">
        <v>81</v>
      </c>
      <c r="E24" s="231"/>
      <c r="F24" t="s">
        <v>5</v>
      </c>
      <c r="G24" s="20">
        <v>81</v>
      </c>
      <c r="H24" s="20">
        <v>71</v>
      </c>
      <c r="I24" s="20">
        <v>80</v>
      </c>
      <c r="J24" s="21">
        <v>76</v>
      </c>
      <c r="K24" s="23">
        <f t="shared" si="0"/>
        <v>308</v>
      </c>
      <c r="L24" s="214"/>
      <c r="M24" s="215"/>
      <c r="N24" s="215"/>
      <c r="O24" s="215"/>
      <c r="P24" s="215"/>
      <c r="Q24" s="214"/>
      <c r="R24" s="125"/>
    </row>
    <row r="25" spans="1:19">
      <c r="A25" s="161"/>
      <c r="B25" s="161">
        <v>23</v>
      </c>
      <c r="C25" s="208">
        <v>15061</v>
      </c>
      <c r="D25" s="19" t="s">
        <v>20</v>
      </c>
      <c r="E25" s="231"/>
      <c r="F25" t="s">
        <v>5</v>
      </c>
      <c r="G25" s="20">
        <v>75</v>
      </c>
      <c r="H25" s="20">
        <v>85</v>
      </c>
      <c r="I25" s="20">
        <v>71</v>
      </c>
      <c r="J25" s="21">
        <v>75</v>
      </c>
      <c r="K25" s="23">
        <f t="shared" si="0"/>
        <v>306</v>
      </c>
      <c r="L25" s="214"/>
      <c r="M25" s="215"/>
      <c r="N25" s="215"/>
      <c r="O25" s="215"/>
      <c r="P25" s="215"/>
      <c r="Q25" s="214"/>
      <c r="R25" s="125"/>
    </row>
    <row r="26" spans="1:19">
      <c r="A26" s="161"/>
      <c r="B26" s="161">
        <v>24</v>
      </c>
      <c r="C26" s="208">
        <v>10015</v>
      </c>
      <c r="D26" s="19" t="s">
        <v>40</v>
      </c>
      <c r="E26" s="231">
        <v>1956</v>
      </c>
      <c r="F26" t="s">
        <v>5</v>
      </c>
      <c r="G26" s="20">
        <v>76</v>
      </c>
      <c r="H26" s="20">
        <v>75</v>
      </c>
      <c r="I26" s="20">
        <v>74</v>
      </c>
      <c r="J26" s="21">
        <v>61</v>
      </c>
      <c r="K26" s="23">
        <f t="shared" si="0"/>
        <v>286</v>
      </c>
      <c r="L26" s="214"/>
      <c r="M26" s="215"/>
      <c r="N26" s="215"/>
      <c r="O26" s="215"/>
      <c r="P26" s="215"/>
      <c r="Q26" s="214"/>
      <c r="R26" s="125"/>
    </row>
    <row r="27" spans="1:19">
      <c r="B27"/>
      <c r="C27" s="92">
        <v>10015</v>
      </c>
      <c r="D27" s="19" t="s">
        <v>21</v>
      </c>
      <c r="E27" s="231"/>
      <c r="F27" t="s">
        <v>5</v>
      </c>
      <c r="G27" s="20"/>
      <c r="H27" s="20"/>
      <c r="I27" s="20"/>
      <c r="J27" s="21"/>
      <c r="K27" s="23">
        <f t="shared" si="0"/>
        <v>0</v>
      </c>
      <c r="L27" s="214"/>
      <c r="M27" s="215"/>
      <c r="N27" s="215"/>
      <c r="O27" s="215"/>
      <c r="P27" s="215"/>
      <c r="Q27" s="214"/>
      <c r="R27" s="125"/>
    </row>
    <row r="28" spans="1:19">
      <c r="B28"/>
      <c r="C28" s="208">
        <v>14287</v>
      </c>
      <c r="D28" s="19" t="s">
        <v>18</v>
      </c>
      <c r="E28" s="231">
        <v>1971</v>
      </c>
      <c r="F28" t="s">
        <v>5</v>
      </c>
      <c r="G28" s="21"/>
      <c r="H28" s="21"/>
      <c r="I28" s="21"/>
      <c r="J28" s="21"/>
      <c r="K28" s="23">
        <f t="shared" si="0"/>
        <v>0</v>
      </c>
      <c r="L28" s="214"/>
      <c r="M28" s="215"/>
      <c r="N28" s="215"/>
      <c r="O28" s="215"/>
      <c r="P28" s="215"/>
      <c r="Q28" s="214"/>
      <c r="R28" s="125"/>
    </row>
    <row r="29" spans="1:19">
      <c r="B29"/>
      <c r="C29" s="93"/>
      <c r="D29" s="86"/>
      <c r="E29" s="87"/>
      <c r="F29" s="87"/>
      <c r="G29" s="22"/>
      <c r="H29" s="22"/>
      <c r="I29" s="22"/>
      <c r="J29" s="22"/>
      <c r="K29" s="23"/>
      <c r="N29" s="124"/>
      <c r="O29" s="124"/>
      <c r="P29" s="124"/>
      <c r="Q29" s="124"/>
      <c r="R29" s="125"/>
    </row>
    <row r="30" spans="1:19">
      <c r="D30" s="229" t="s">
        <v>82</v>
      </c>
      <c r="L30" s="121"/>
    </row>
    <row r="31" spans="1:19">
      <c r="B31" s="103"/>
      <c r="C31" s="102" t="s">
        <v>42</v>
      </c>
      <c r="D31" s="103" t="s">
        <v>43</v>
      </c>
      <c r="E31" s="102"/>
      <c r="F31" s="102"/>
      <c r="G31" s="102"/>
      <c r="H31" s="102"/>
      <c r="I31" s="102"/>
      <c r="J31" s="102"/>
      <c r="K31" s="101">
        <f>SUM(K32:K34)</f>
        <v>1076</v>
      </c>
      <c r="L31" s="99"/>
      <c r="M31" s="95"/>
      <c r="N31" s="95"/>
      <c r="O31" s="98"/>
      <c r="P31" s="98"/>
      <c r="Q31" s="98"/>
      <c r="R31" s="98"/>
      <c r="S31" s="100"/>
    </row>
    <row r="32" spans="1:19">
      <c r="C32" s="94"/>
      <c r="D32" s="99" t="s">
        <v>36</v>
      </c>
      <c r="E32" s="95"/>
      <c r="F32" s="95" t="s">
        <v>31</v>
      </c>
      <c r="G32" s="230">
        <v>90</v>
      </c>
      <c r="H32" s="230">
        <v>91</v>
      </c>
      <c r="I32" s="230">
        <v>89</v>
      </c>
      <c r="J32" s="230">
        <v>90</v>
      </c>
      <c r="K32" s="100">
        <f>SUM(G32:J32)</f>
        <v>360</v>
      </c>
      <c r="L32" s="99"/>
      <c r="M32" s="95"/>
      <c r="N32" s="95"/>
      <c r="O32" s="98"/>
      <c r="P32" s="98"/>
      <c r="Q32" s="98"/>
      <c r="R32" s="98"/>
      <c r="S32" s="100"/>
    </row>
    <row r="33" spans="2:19">
      <c r="C33" s="94"/>
      <c r="D33" s="99" t="s">
        <v>29</v>
      </c>
      <c r="E33" s="95"/>
      <c r="F33" s="95" t="s">
        <v>31</v>
      </c>
      <c r="G33" s="230">
        <v>89</v>
      </c>
      <c r="H33" s="230">
        <v>89</v>
      </c>
      <c r="I33" s="230">
        <v>93</v>
      </c>
      <c r="J33" s="230">
        <v>88</v>
      </c>
      <c r="K33" s="100">
        <f>SUM(G33:J33)</f>
        <v>359</v>
      </c>
      <c r="L33" s="99"/>
      <c r="M33" s="95"/>
      <c r="N33" s="95"/>
      <c r="O33" s="98"/>
      <c r="P33" s="98"/>
      <c r="Q33" s="98"/>
      <c r="R33" s="98"/>
      <c r="S33" s="100"/>
    </row>
    <row r="34" spans="2:19">
      <c r="C34" s="94"/>
      <c r="D34" s="99" t="s">
        <v>28</v>
      </c>
      <c r="E34" s="95"/>
      <c r="F34" s="95" t="s">
        <v>31</v>
      </c>
      <c r="G34" s="230">
        <v>91</v>
      </c>
      <c r="H34" s="230">
        <v>87</v>
      </c>
      <c r="I34" s="230">
        <v>89</v>
      </c>
      <c r="J34" s="230">
        <v>90</v>
      </c>
      <c r="K34" s="100">
        <f>SUM(G34:J34)</f>
        <v>357</v>
      </c>
      <c r="L34" s="99"/>
      <c r="M34" s="95"/>
      <c r="N34" s="95"/>
      <c r="O34" s="98"/>
      <c r="P34" s="98"/>
      <c r="Q34" s="98"/>
      <c r="R34" s="98"/>
      <c r="S34" s="100"/>
    </row>
    <row r="35" spans="2:19">
      <c r="C35" s="94"/>
      <c r="D35"/>
      <c r="E35"/>
      <c r="F35"/>
      <c r="G35"/>
      <c r="H35"/>
      <c r="I35"/>
      <c r="J35"/>
      <c r="K35"/>
      <c r="L35" s="96"/>
      <c r="M35" s="95"/>
      <c r="N35" s="95"/>
      <c r="O35" s="97"/>
      <c r="P35" s="97"/>
      <c r="Q35" s="97"/>
      <c r="R35" s="98"/>
      <c r="S35" s="100"/>
    </row>
    <row r="36" spans="2:19">
      <c r="B36" s="103"/>
      <c r="C36" s="102" t="s">
        <v>3</v>
      </c>
      <c r="D36" s="103" t="s">
        <v>7</v>
      </c>
      <c r="E36" s="102"/>
      <c r="F36" s="102"/>
      <c r="G36" s="102"/>
      <c r="H36" s="102"/>
      <c r="I36" s="102"/>
      <c r="J36" s="102"/>
      <c r="K36" s="101">
        <f>SUM(K37:K39)</f>
        <v>1059</v>
      </c>
      <c r="L36" s="96"/>
      <c r="M36" s="95"/>
      <c r="N36" s="95"/>
      <c r="O36" s="97"/>
      <c r="P36" s="97"/>
      <c r="Q36" s="97"/>
      <c r="R36" s="98"/>
      <c r="S36" s="100"/>
    </row>
    <row r="37" spans="2:19">
      <c r="C37" s="94"/>
      <c r="D37" s="99" t="s">
        <v>30</v>
      </c>
      <c r="E37" s="95">
        <v>1960</v>
      </c>
      <c r="F37" s="95" t="s">
        <v>32</v>
      </c>
      <c r="G37" s="98">
        <v>90</v>
      </c>
      <c r="H37" s="98">
        <v>91</v>
      </c>
      <c r="I37" s="98">
        <v>88</v>
      </c>
      <c r="J37" s="98">
        <v>94</v>
      </c>
      <c r="K37" s="100">
        <f>SUM(G37:J37)</f>
        <v>363</v>
      </c>
      <c r="L37" s="99"/>
      <c r="M37" s="95"/>
      <c r="N37" s="95"/>
      <c r="O37" s="97"/>
      <c r="P37" s="97"/>
      <c r="Q37" s="97"/>
      <c r="R37" s="98"/>
      <c r="S37" s="100"/>
    </row>
    <row r="38" spans="2:19">
      <c r="C38" s="94"/>
      <c r="D38" s="99" t="s">
        <v>33</v>
      </c>
      <c r="E38" s="95"/>
      <c r="F38" s="95" t="s">
        <v>32</v>
      </c>
      <c r="G38" s="98">
        <v>88</v>
      </c>
      <c r="H38" s="98">
        <v>84</v>
      </c>
      <c r="I38" s="98">
        <v>91</v>
      </c>
      <c r="J38" s="98">
        <v>88</v>
      </c>
      <c r="K38" s="100">
        <f>SUM(G38:J38)</f>
        <v>351</v>
      </c>
      <c r="L38" s="96"/>
      <c r="M38" s="95"/>
      <c r="N38" s="95"/>
      <c r="O38" s="97"/>
      <c r="P38" s="97"/>
      <c r="Q38" s="97"/>
      <c r="R38" s="98"/>
      <c r="S38" s="100"/>
    </row>
    <row r="39" spans="2:19">
      <c r="C39" s="94"/>
      <c r="D39" s="99" t="s">
        <v>34</v>
      </c>
      <c r="E39" s="95"/>
      <c r="F39" s="95" t="s">
        <v>32</v>
      </c>
      <c r="G39" s="98">
        <v>90</v>
      </c>
      <c r="H39" s="98">
        <v>83</v>
      </c>
      <c r="I39" s="98">
        <v>88</v>
      </c>
      <c r="J39" s="98">
        <v>84</v>
      </c>
      <c r="K39" s="100">
        <f>SUM(G39:J39)</f>
        <v>345</v>
      </c>
      <c r="L39" s="96"/>
      <c r="M39" s="95"/>
      <c r="N39" s="95"/>
      <c r="O39" s="97"/>
      <c r="P39" s="97"/>
      <c r="Q39" s="97"/>
      <c r="R39" s="98"/>
      <c r="S39" s="100"/>
    </row>
    <row r="40" spans="2:19">
      <c r="C40" s="94"/>
      <c r="D40"/>
      <c r="E40"/>
      <c r="F40"/>
      <c r="G40"/>
      <c r="H40"/>
      <c r="I40"/>
      <c r="J40"/>
      <c r="K40"/>
      <c r="L40" s="96"/>
      <c r="M40" s="95"/>
      <c r="N40" s="95"/>
      <c r="O40" s="97"/>
      <c r="P40" s="97"/>
      <c r="Q40" s="97"/>
      <c r="R40" s="98"/>
      <c r="S40" s="100"/>
    </row>
    <row r="41" spans="2:19">
      <c r="B41" s="103"/>
      <c r="C41" s="102" t="s">
        <v>6</v>
      </c>
      <c r="D41" s="103" t="s">
        <v>45</v>
      </c>
      <c r="E41" s="102"/>
      <c r="F41" s="102"/>
      <c r="G41" s="102"/>
      <c r="H41" s="102"/>
      <c r="I41" s="102"/>
      <c r="J41" s="102"/>
      <c r="K41" s="101">
        <f>SUM(K42:K44)</f>
        <v>1051</v>
      </c>
      <c r="L41" s="99"/>
      <c r="M41" s="95"/>
      <c r="N41" s="95"/>
      <c r="O41" s="97"/>
      <c r="P41" s="97"/>
      <c r="Q41" s="97"/>
      <c r="R41" s="98"/>
      <c r="S41" s="100"/>
    </row>
    <row r="42" spans="2:19">
      <c r="C42" s="94"/>
      <c r="D42" s="96" t="s">
        <v>17</v>
      </c>
      <c r="E42" s="95">
        <v>1951</v>
      </c>
      <c r="F42" s="95" t="s">
        <v>5</v>
      </c>
      <c r="G42" s="97">
        <v>88</v>
      </c>
      <c r="H42" s="97">
        <v>86</v>
      </c>
      <c r="I42" s="97">
        <v>88</v>
      </c>
      <c r="J42" s="98">
        <v>90</v>
      </c>
      <c r="K42" s="100">
        <f>SUM(G42:J42)</f>
        <v>352</v>
      </c>
      <c r="L42" s="96"/>
      <c r="M42" s="95"/>
      <c r="N42" s="95"/>
      <c r="O42" s="97"/>
      <c r="P42" s="97"/>
      <c r="Q42" s="97"/>
      <c r="R42" s="98"/>
      <c r="S42" s="100"/>
    </row>
    <row r="43" spans="2:19">
      <c r="C43" s="94"/>
      <c r="D43" s="96" t="s">
        <v>13</v>
      </c>
      <c r="E43" s="95"/>
      <c r="F43" s="95" t="s">
        <v>5</v>
      </c>
      <c r="G43" s="97">
        <v>88</v>
      </c>
      <c r="H43" s="97">
        <v>89</v>
      </c>
      <c r="I43" s="97">
        <v>85</v>
      </c>
      <c r="J43" s="98">
        <v>90</v>
      </c>
      <c r="K43" s="100">
        <f>SUM(G43:J43)</f>
        <v>352</v>
      </c>
      <c r="L43" s="96"/>
      <c r="M43" s="95"/>
      <c r="N43" s="95"/>
      <c r="O43" s="97"/>
      <c r="P43" s="97"/>
      <c r="Q43" s="97"/>
      <c r="R43" s="98"/>
      <c r="S43" s="100"/>
    </row>
    <row r="44" spans="2:19">
      <c r="C44" s="94"/>
      <c r="D44" s="99" t="s">
        <v>80</v>
      </c>
      <c r="E44" s="95"/>
      <c r="F44" s="95" t="s">
        <v>5</v>
      </c>
      <c r="G44" s="97">
        <v>88</v>
      </c>
      <c r="H44" s="97">
        <v>86</v>
      </c>
      <c r="I44" s="97">
        <v>86</v>
      </c>
      <c r="J44" s="98">
        <v>87</v>
      </c>
      <c r="K44" s="100">
        <f>SUM(G44:J44)</f>
        <v>347</v>
      </c>
      <c r="L44" s="96"/>
      <c r="M44" s="95"/>
      <c r="N44" s="95"/>
      <c r="O44" s="97"/>
      <c r="P44" s="97"/>
      <c r="Q44" s="97"/>
      <c r="R44" s="98"/>
      <c r="S44" s="100"/>
    </row>
    <row r="45" spans="2:19">
      <c r="C45" s="94"/>
      <c r="D45"/>
      <c r="E45"/>
      <c r="F45"/>
      <c r="G45"/>
      <c r="H45"/>
      <c r="I45"/>
      <c r="J45"/>
      <c r="K45"/>
      <c r="L45" s="96"/>
      <c r="M45" s="95"/>
      <c r="N45" s="95"/>
      <c r="O45" s="97"/>
      <c r="P45" s="97"/>
      <c r="Q45" s="97"/>
      <c r="R45" s="98"/>
      <c r="S45" s="100"/>
    </row>
    <row r="46" spans="2:19">
      <c r="B46" s="103"/>
      <c r="C46" s="102" t="s">
        <v>8</v>
      </c>
      <c r="D46" s="103" t="s">
        <v>44</v>
      </c>
      <c r="E46" s="102"/>
      <c r="F46" s="102"/>
      <c r="G46" s="102"/>
      <c r="H46" s="102"/>
      <c r="I46" s="102"/>
      <c r="J46" s="102"/>
      <c r="K46" s="101">
        <f>SUM(K47:K49)</f>
        <v>1034</v>
      </c>
      <c r="L46" s="96"/>
      <c r="M46" s="95"/>
      <c r="N46" s="95"/>
      <c r="O46" s="97"/>
      <c r="P46" s="97"/>
      <c r="Q46" s="97"/>
      <c r="R46" s="98"/>
      <c r="S46" s="100"/>
    </row>
    <row r="47" spans="2:19">
      <c r="C47" s="94"/>
      <c r="D47" s="99" t="s">
        <v>27</v>
      </c>
      <c r="E47" s="95"/>
      <c r="F47" s="95" t="s">
        <v>31</v>
      </c>
      <c r="G47" s="230">
        <v>88</v>
      </c>
      <c r="H47" s="230">
        <v>87</v>
      </c>
      <c r="I47" s="230">
        <v>89</v>
      </c>
      <c r="J47" s="230">
        <v>91</v>
      </c>
      <c r="K47" s="100">
        <f>SUM(G47:J47)</f>
        <v>355</v>
      </c>
      <c r="L47" s="99"/>
      <c r="M47" s="95"/>
      <c r="N47" s="95"/>
      <c r="O47" s="230"/>
      <c r="P47" s="230"/>
      <c r="Q47" s="230"/>
      <c r="R47" s="230"/>
      <c r="S47" s="100"/>
    </row>
    <row r="48" spans="2:19">
      <c r="C48" s="94"/>
      <c r="D48" s="99" t="s">
        <v>35</v>
      </c>
      <c r="E48" s="95"/>
      <c r="F48" s="95" t="s">
        <v>31</v>
      </c>
      <c r="G48" s="230">
        <v>83</v>
      </c>
      <c r="H48" s="230">
        <v>88</v>
      </c>
      <c r="I48" s="230">
        <v>87</v>
      </c>
      <c r="J48" s="230">
        <v>89</v>
      </c>
      <c r="K48" s="100">
        <f>SUM(G48:J48)</f>
        <v>347</v>
      </c>
      <c r="L48" s="99"/>
      <c r="M48" s="95"/>
      <c r="N48" s="95"/>
      <c r="O48" s="230"/>
      <c r="P48" s="230"/>
      <c r="Q48" s="230"/>
      <c r="R48" s="230"/>
      <c r="S48" s="100"/>
    </row>
    <row r="49" spans="2:19">
      <c r="C49" s="94"/>
      <c r="D49" s="99" t="s">
        <v>38</v>
      </c>
      <c r="E49" s="95"/>
      <c r="F49" s="95" t="s">
        <v>31</v>
      </c>
      <c r="G49" s="230">
        <v>82</v>
      </c>
      <c r="H49" s="230">
        <v>84</v>
      </c>
      <c r="I49" s="230">
        <v>81</v>
      </c>
      <c r="J49" s="230">
        <v>85</v>
      </c>
      <c r="K49" s="100">
        <f>SUM(G49:J49)</f>
        <v>332</v>
      </c>
      <c r="L49" s="99"/>
      <c r="M49" s="95"/>
      <c r="N49" s="95"/>
      <c r="O49" s="230"/>
      <c r="P49" s="230"/>
      <c r="Q49" s="230"/>
      <c r="R49" s="230"/>
      <c r="S49" s="100"/>
    </row>
    <row r="50" spans="2:19">
      <c r="C50" s="94"/>
      <c r="D50"/>
      <c r="E50"/>
      <c r="F50"/>
      <c r="G50"/>
      <c r="H50"/>
      <c r="I50"/>
      <c r="J50"/>
      <c r="K50"/>
    </row>
    <row r="51" spans="2:19">
      <c r="B51" s="103"/>
      <c r="C51" s="102" t="s">
        <v>9</v>
      </c>
      <c r="D51" s="103" t="s">
        <v>62</v>
      </c>
      <c r="E51" s="102"/>
      <c r="F51" s="102"/>
      <c r="G51" s="102"/>
      <c r="H51" s="102"/>
      <c r="I51" s="102"/>
      <c r="J51" s="102"/>
      <c r="K51" s="101">
        <f>SUM(K52:K54)</f>
        <v>984</v>
      </c>
    </row>
    <row r="52" spans="2:19">
      <c r="C52" s="94"/>
      <c r="D52" s="96" t="s">
        <v>4</v>
      </c>
      <c r="E52" s="95">
        <v>1953</v>
      </c>
      <c r="F52" s="95" t="s">
        <v>5</v>
      </c>
      <c r="G52" s="97">
        <v>88</v>
      </c>
      <c r="H52" s="97">
        <v>85</v>
      </c>
      <c r="I52" s="97">
        <v>80</v>
      </c>
      <c r="J52" s="98">
        <v>83</v>
      </c>
      <c r="K52" s="100">
        <f>SUM(G52:J52)</f>
        <v>336</v>
      </c>
    </row>
    <row r="53" spans="2:19">
      <c r="C53" s="94"/>
      <c r="D53" s="96" t="s">
        <v>16</v>
      </c>
      <c r="E53" s="95">
        <v>1967</v>
      </c>
      <c r="F53" s="95" t="s">
        <v>5</v>
      </c>
      <c r="G53" s="97">
        <v>84</v>
      </c>
      <c r="H53" s="97">
        <v>81</v>
      </c>
      <c r="I53" s="97">
        <v>85</v>
      </c>
      <c r="J53" s="98">
        <v>82</v>
      </c>
      <c r="K53" s="100">
        <f>SUM(G53:J53)</f>
        <v>332</v>
      </c>
    </row>
    <row r="54" spans="2:19">
      <c r="C54" s="94"/>
      <c r="D54" s="96" t="s">
        <v>22</v>
      </c>
      <c r="E54" s="95"/>
      <c r="F54" s="95" t="s">
        <v>5</v>
      </c>
      <c r="G54" s="97">
        <v>87</v>
      </c>
      <c r="H54" s="97">
        <v>79</v>
      </c>
      <c r="I54" s="97">
        <v>78</v>
      </c>
      <c r="J54" s="98">
        <v>72</v>
      </c>
      <c r="K54" s="100">
        <f>SUM(G54:J54)</f>
        <v>316</v>
      </c>
    </row>
    <row r="56" spans="2:19">
      <c r="B56" s="103"/>
      <c r="C56" s="102" t="s">
        <v>10</v>
      </c>
      <c r="D56" s="103" t="s">
        <v>46</v>
      </c>
      <c r="E56" s="102"/>
      <c r="F56" s="102"/>
      <c r="G56" s="102"/>
      <c r="H56" s="102"/>
      <c r="I56" s="102"/>
      <c r="J56" s="102"/>
      <c r="K56" s="101">
        <f>SUM(K57:K59)</f>
        <v>969</v>
      </c>
    </row>
    <row r="57" spans="2:19">
      <c r="C57" s="94"/>
      <c r="D57" s="96" t="s">
        <v>15</v>
      </c>
      <c r="E57" s="95"/>
      <c r="F57" s="95" t="s">
        <v>5</v>
      </c>
      <c r="G57" s="97">
        <v>78</v>
      </c>
      <c r="H57" s="97">
        <v>89</v>
      </c>
      <c r="I57" s="97">
        <v>85</v>
      </c>
      <c r="J57" s="98">
        <v>80</v>
      </c>
      <c r="K57" s="100">
        <f>SUM(G57:J57)</f>
        <v>332</v>
      </c>
    </row>
    <row r="58" spans="2:19">
      <c r="C58" s="94"/>
      <c r="D58" s="99" t="s">
        <v>14</v>
      </c>
      <c r="E58" s="95"/>
      <c r="F58" s="95" t="s">
        <v>5</v>
      </c>
      <c r="G58" s="97">
        <v>83</v>
      </c>
      <c r="H58" s="97">
        <v>85</v>
      </c>
      <c r="I58" s="97">
        <v>81</v>
      </c>
      <c r="J58" s="98">
        <v>80</v>
      </c>
      <c r="K58" s="100">
        <f>SUM(G58:J58)</f>
        <v>329</v>
      </c>
    </row>
    <row r="59" spans="2:19">
      <c r="C59" s="94"/>
      <c r="D59" s="96" t="s">
        <v>81</v>
      </c>
      <c r="E59" s="95"/>
      <c r="F59" s="95" t="s">
        <v>5</v>
      </c>
      <c r="G59" s="97">
        <v>81</v>
      </c>
      <c r="H59" s="97">
        <v>71</v>
      </c>
      <c r="I59" s="97">
        <v>80</v>
      </c>
      <c r="J59" s="98">
        <v>76</v>
      </c>
      <c r="K59" s="100">
        <f>SUM(G59:J59)</f>
        <v>308</v>
      </c>
    </row>
  </sheetData>
  <sortState ref="L31:S54">
    <sortCondition ref="N31:N54"/>
    <sortCondition descending="1" ref="S31:S54"/>
  </sortState>
  <phoneticPr fontId="9" type="noConversion"/>
  <pageMargins left="0.38" right="0.39" top="1" bottom="1" header="0" footer="0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U64"/>
  <sheetViews>
    <sheetView workbookViewId="0">
      <selection activeCell="B2" sqref="B2:K59"/>
    </sheetView>
  </sheetViews>
  <sheetFormatPr defaultRowHeight="12.75"/>
  <cols>
    <col min="1" max="1" width="1.5703125" customWidth="1"/>
    <col min="2" max="2" width="3.140625" customWidth="1"/>
    <col min="3" max="3" width="7.28515625" customWidth="1"/>
    <col min="4" max="4" width="18" style="113" customWidth="1"/>
    <col min="5" max="5" width="5.42578125" customWidth="1"/>
    <col min="6" max="6" width="14.28515625" customWidth="1"/>
    <col min="7" max="9" width="6" customWidth="1"/>
    <col min="11" max="11" width="6.140625" customWidth="1"/>
    <col min="12" max="12" width="5.5703125" customWidth="1"/>
    <col min="13" max="13" width="5.140625" customWidth="1"/>
    <col min="14" max="14" width="17.85546875" customWidth="1"/>
    <col min="15" max="15" width="5" customWidth="1"/>
    <col min="16" max="16" width="10.28515625" customWidth="1"/>
    <col min="17" max="20" width="4.140625" customWidth="1"/>
  </cols>
  <sheetData>
    <row r="2" spans="2:21" ht="18">
      <c r="B2" s="1" t="s">
        <v>83</v>
      </c>
      <c r="C2" s="91"/>
      <c r="D2" s="2"/>
      <c r="E2" s="3"/>
      <c r="F2" s="2"/>
      <c r="G2" s="3"/>
      <c r="H2" s="4" t="s">
        <v>84</v>
      </c>
      <c r="I2" s="4"/>
      <c r="J2" s="3"/>
      <c r="K2" s="5"/>
    </row>
    <row r="3" spans="2:21" ht="15">
      <c r="B3" s="11" t="s">
        <v>2</v>
      </c>
      <c r="C3" s="92">
        <v>10626</v>
      </c>
      <c r="D3" s="86" t="s">
        <v>30</v>
      </c>
      <c r="E3" s="232">
        <v>1960</v>
      </c>
      <c r="F3" s="87" t="s">
        <v>32</v>
      </c>
      <c r="G3" s="22">
        <v>93</v>
      </c>
      <c r="H3" s="22">
        <v>91</v>
      </c>
      <c r="I3" s="22">
        <v>94</v>
      </c>
      <c r="J3" s="22">
        <v>93</v>
      </c>
      <c r="K3" s="23">
        <f t="shared" ref="K3:K27" si="0">SUM(G3:J3)</f>
        <v>371</v>
      </c>
    </row>
    <row r="4" spans="2:21" ht="15">
      <c r="B4" s="16" t="s">
        <v>3</v>
      </c>
      <c r="C4" s="208">
        <v>14821</v>
      </c>
      <c r="D4" s="86" t="s">
        <v>28</v>
      </c>
      <c r="E4" s="232"/>
      <c r="F4" s="87" t="s">
        <v>31</v>
      </c>
      <c r="G4" s="235">
        <v>91</v>
      </c>
      <c r="H4" s="235">
        <v>91</v>
      </c>
      <c r="I4" s="235">
        <v>90</v>
      </c>
      <c r="J4" s="235">
        <v>89</v>
      </c>
      <c r="K4" s="23">
        <f t="shared" si="0"/>
        <v>361</v>
      </c>
      <c r="M4" s="158"/>
      <c r="N4" s="114"/>
      <c r="O4" s="159"/>
      <c r="P4" s="114"/>
      <c r="Q4" s="154"/>
      <c r="R4" s="154"/>
      <c r="S4" s="154"/>
      <c r="T4" s="154"/>
      <c r="U4" s="160"/>
    </row>
    <row r="5" spans="2:21" ht="15">
      <c r="B5" s="17" t="s">
        <v>6</v>
      </c>
      <c r="C5" s="208">
        <v>14820</v>
      </c>
      <c r="D5" s="86" t="s">
        <v>36</v>
      </c>
      <c r="E5" s="232"/>
      <c r="F5" s="87" t="s">
        <v>31</v>
      </c>
      <c r="G5" s="235">
        <v>92</v>
      </c>
      <c r="H5" s="235">
        <v>89</v>
      </c>
      <c r="I5" s="235">
        <v>89</v>
      </c>
      <c r="J5" s="235">
        <v>88</v>
      </c>
      <c r="K5" s="23">
        <f t="shared" si="0"/>
        <v>358</v>
      </c>
      <c r="M5" s="158"/>
      <c r="N5" s="214"/>
      <c r="O5" s="215"/>
      <c r="P5" s="215"/>
      <c r="Q5" s="215"/>
      <c r="R5" s="215"/>
      <c r="S5" s="214"/>
      <c r="T5" s="161"/>
      <c r="U5" s="162"/>
    </row>
    <row r="6" spans="2:21">
      <c r="B6" s="161">
        <v>4</v>
      </c>
      <c r="C6" s="93"/>
      <c r="D6" s="85" t="s">
        <v>33</v>
      </c>
      <c r="E6" s="231">
        <v>1972</v>
      </c>
      <c r="F6" s="90" t="s">
        <v>32</v>
      </c>
      <c r="G6" s="21">
        <v>91</v>
      </c>
      <c r="H6" s="21">
        <v>87</v>
      </c>
      <c r="I6" s="21">
        <v>89</v>
      </c>
      <c r="J6" s="21">
        <v>90</v>
      </c>
      <c r="K6" s="23">
        <f t="shared" si="0"/>
        <v>357</v>
      </c>
      <c r="M6" s="158"/>
      <c r="N6" s="214"/>
      <c r="O6" s="215"/>
      <c r="P6" s="215"/>
      <c r="Q6" s="215"/>
      <c r="R6" s="215"/>
      <c r="S6" s="214"/>
      <c r="T6" s="233"/>
      <c r="U6" s="160"/>
    </row>
    <row r="7" spans="2:21" ht="15">
      <c r="B7" s="161">
        <v>5</v>
      </c>
      <c r="C7" s="208">
        <v>14823</v>
      </c>
      <c r="D7" s="85" t="s">
        <v>27</v>
      </c>
      <c r="E7" s="231"/>
      <c r="F7" s="90" t="s">
        <v>31</v>
      </c>
      <c r="G7" s="215">
        <v>89</v>
      </c>
      <c r="H7" s="215">
        <v>91</v>
      </c>
      <c r="I7" s="215">
        <v>90</v>
      </c>
      <c r="J7" s="215">
        <v>87</v>
      </c>
      <c r="K7" s="23">
        <f t="shared" si="0"/>
        <v>357</v>
      </c>
      <c r="M7" s="158"/>
      <c r="N7" s="214"/>
      <c r="O7" s="215"/>
      <c r="P7" s="215"/>
      <c r="Q7" s="215"/>
      <c r="R7" s="215"/>
      <c r="S7" s="214"/>
      <c r="T7" s="233"/>
      <c r="U7" s="162"/>
    </row>
    <row r="8" spans="2:21" ht="15">
      <c r="B8" s="161">
        <v>6</v>
      </c>
      <c r="C8" s="208">
        <v>10605</v>
      </c>
      <c r="D8" s="85" t="s">
        <v>29</v>
      </c>
      <c r="E8" s="231"/>
      <c r="F8" t="s">
        <v>31</v>
      </c>
      <c r="G8" s="215">
        <v>90</v>
      </c>
      <c r="H8" s="215">
        <v>87</v>
      </c>
      <c r="I8" s="215">
        <v>89</v>
      </c>
      <c r="J8" s="215">
        <v>90</v>
      </c>
      <c r="K8" s="23">
        <f t="shared" si="0"/>
        <v>356</v>
      </c>
      <c r="M8" s="158"/>
      <c r="N8" s="214"/>
      <c r="O8" s="215"/>
      <c r="P8" s="215"/>
      <c r="Q8" s="215"/>
      <c r="R8" s="215"/>
      <c r="S8" s="214"/>
      <c r="T8" s="233"/>
      <c r="U8" s="162"/>
    </row>
    <row r="9" spans="2:21" ht="15">
      <c r="B9" s="161">
        <v>7</v>
      </c>
      <c r="C9" s="94"/>
      <c r="D9" s="85" t="s">
        <v>34</v>
      </c>
      <c r="E9" s="231">
        <v>1958</v>
      </c>
      <c r="F9" t="s">
        <v>32</v>
      </c>
      <c r="G9" s="21">
        <v>88</v>
      </c>
      <c r="H9" s="21">
        <v>87</v>
      </c>
      <c r="I9" s="21">
        <v>89</v>
      </c>
      <c r="J9" s="21">
        <v>91</v>
      </c>
      <c r="K9" s="23">
        <f t="shared" si="0"/>
        <v>355</v>
      </c>
      <c r="M9" s="158"/>
      <c r="N9" s="214"/>
      <c r="O9" s="215"/>
      <c r="P9" s="215"/>
      <c r="Q9" s="215"/>
      <c r="R9" s="215"/>
      <c r="S9" s="214"/>
      <c r="T9" s="233"/>
      <c r="U9" s="162"/>
    </row>
    <row r="10" spans="2:21">
      <c r="B10" s="161">
        <v>8</v>
      </c>
      <c r="C10" s="208">
        <v>15062</v>
      </c>
      <c r="D10" s="19" t="s">
        <v>13</v>
      </c>
      <c r="E10" s="231">
        <v>1957</v>
      </c>
      <c r="F10" t="s">
        <v>5</v>
      </c>
      <c r="G10" s="20">
        <v>88</v>
      </c>
      <c r="H10" s="20">
        <v>92</v>
      </c>
      <c r="I10" s="20">
        <v>87</v>
      </c>
      <c r="J10" s="21">
        <v>88</v>
      </c>
      <c r="K10" s="23">
        <f t="shared" si="0"/>
        <v>355</v>
      </c>
      <c r="M10" s="158"/>
      <c r="O10" s="215"/>
      <c r="P10" s="215"/>
      <c r="Q10" s="215"/>
      <c r="R10" s="215"/>
      <c r="S10" s="214"/>
      <c r="T10" s="233"/>
      <c r="U10" s="160"/>
    </row>
    <row r="11" spans="2:21">
      <c r="B11" s="161">
        <v>9</v>
      </c>
      <c r="C11" s="208">
        <v>14824</v>
      </c>
      <c r="D11" s="85" t="s">
        <v>35</v>
      </c>
      <c r="E11" s="231"/>
      <c r="F11" t="s">
        <v>31</v>
      </c>
      <c r="G11" s="215">
        <v>88</v>
      </c>
      <c r="H11" s="215">
        <v>90</v>
      </c>
      <c r="I11" s="215">
        <v>86</v>
      </c>
      <c r="J11" s="215">
        <v>89</v>
      </c>
      <c r="K11" s="23">
        <f t="shared" si="0"/>
        <v>353</v>
      </c>
      <c r="M11" s="158"/>
      <c r="N11" s="214"/>
      <c r="O11" s="215"/>
      <c r="P11" s="215"/>
      <c r="Q11" s="215"/>
      <c r="R11" s="215"/>
      <c r="S11" s="214"/>
      <c r="T11" s="233"/>
      <c r="U11" s="160"/>
    </row>
    <row r="12" spans="2:21">
      <c r="B12" s="161">
        <v>10</v>
      </c>
      <c r="C12" s="208">
        <v>15060</v>
      </c>
      <c r="D12" s="85" t="s">
        <v>80</v>
      </c>
      <c r="E12" s="231"/>
      <c r="F12" t="s">
        <v>5</v>
      </c>
      <c r="G12" s="20">
        <v>92</v>
      </c>
      <c r="H12" s="20">
        <v>86</v>
      </c>
      <c r="I12" s="20">
        <v>88</v>
      </c>
      <c r="J12" s="21">
        <v>85</v>
      </c>
      <c r="K12" s="23">
        <f t="shared" si="0"/>
        <v>351</v>
      </c>
      <c r="M12" s="158"/>
      <c r="N12" s="214"/>
      <c r="O12" s="215"/>
      <c r="P12" s="215"/>
      <c r="Q12" s="215"/>
      <c r="R12" s="215"/>
      <c r="S12" s="214"/>
      <c r="T12" s="233"/>
      <c r="U12" s="160"/>
    </row>
    <row r="13" spans="2:21">
      <c r="B13" s="161">
        <v>11</v>
      </c>
      <c r="C13" s="94"/>
      <c r="D13" s="85" t="s">
        <v>78</v>
      </c>
      <c r="E13" s="231">
        <v>1963</v>
      </c>
      <c r="F13" s="90" t="s">
        <v>32</v>
      </c>
      <c r="G13" s="21">
        <v>83</v>
      </c>
      <c r="H13" s="21">
        <v>88</v>
      </c>
      <c r="I13" s="21">
        <v>87</v>
      </c>
      <c r="J13" s="21">
        <v>89</v>
      </c>
      <c r="K13" s="23">
        <f t="shared" si="0"/>
        <v>347</v>
      </c>
      <c r="M13" s="158"/>
      <c r="N13" s="19"/>
      <c r="O13" s="20"/>
      <c r="P13" s="20"/>
      <c r="Q13" s="20"/>
      <c r="R13" s="21"/>
      <c r="S13" s="22"/>
      <c r="T13" s="233"/>
      <c r="U13" s="160"/>
    </row>
    <row r="14" spans="2:21" ht="15">
      <c r="B14" s="161">
        <v>12</v>
      </c>
      <c r="C14" s="208">
        <v>15058</v>
      </c>
      <c r="D14" s="85" t="s">
        <v>14</v>
      </c>
      <c r="E14" s="231"/>
      <c r="F14" s="90" t="s">
        <v>5</v>
      </c>
      <c r="G14" s="20">
        <v>88</v>
      </c>
      <c r="H14" s="20">
        <v>83</v>
      </c>
      <c r="I14" s="20">
        <v>87</v>
      </c>
      <c r="J14" s="21">
        <v>87</v>
      </c>
      <c r="K14" s="23">
        <f t="shared" si="0"/>
        <v>345</v>
      </c>
      <c r="M14" s="158"/>
      <c r="N14" s="19"/>
      <c r="O14" s="20"/>
      <c r="P14" s="20"/>
      <c r="Q14" s="20"/>
      <c r="R14" s="21"/>
      <c r="S14" s="22"/>
      <c r="T14" s="233"/>
      <c r="U14" s="162"/>
    </row>
    <row r="15" spans="2:21">
      <c r="B15" s="161">
        <v>13</v>
      </c>
      <c r="C15" s="208">
        <v>14278</v>
      </c>
      <c r="D15" s="19" t="s">
        <v>17</v>
      </c>
      <c r="E15" s="231">
        <v>1951</v>
      </c>
      <c r="F15" t="s">
        <v>5</v>
      </c>
      <c r="G15" s="20">
        <v>84</v>
      </c>
      <c r="H15" s="20">
        <v>86</v>
      </c>
      <c r="I15" s="20">
        <v>84</v>
      </c>
      <c r="J15" s="21">
        <v>88</v>
      </c>
      <c r="K15" s="23">
        <f t="shared" si="0"/>
        <v>342</v>
      </c>
      <c r="M15" s="158"/>
      <c r="N15" s="19"/>
      <c r="O15" s="20"/>
      <c r="P15" s="20"/>
      <c r="Q15" s="20"/>
      <c r="R15" s="21"/>
      <c r="S15" s="22"/>
      <c r="T15" s="233"/>
      <c r="U15" s="160"/>
    </row>
    <row r="16" spans="2:21" ht="15">
      <c r="B16" s="161">
        <v>14</v>
      </c>
      <c r="C16" s="208">
        <v>15059</v>
      </c>
      <c r="D16" s="19" t="s">
        <v>15</v>
      </c>
      <c r="E16" s="231">
        <v>1956</v>
      </c>
      <c r="F16" t="s">
        <v>5</v>
      </c>
      <c r="G16" s="20">
        <v>87</v>
      </c>
      <c r="H16" s="20">
        <v>84</v>
      </c>
      <c r="I16" s="20">
        <v>84</v>
      </c>
      <c r="J16" s="21">
        <v>87</v>
      </c>
      <c r="K16" s="23">
        <f t="shared" si="0"/>
        <v>342</v>
      </c>
      <c r="M16" s="158"/>
      <c r="N16" s="19"/>
      <c r="O16" s="20"/>
      <c r="P16" s="20"/>
      <c r="Q16" s="20"/>
      <c r="R16" s="21"/>
      <c r="S16" s="22"/>
      <c r="T16" s="233"/>
      <c r="U16" s="162"/>
    </row>
    <row r="17" spans="2:21">
      <c r="B17" s="161">
        <v>15</v>
      </c>
      <c r="C17" s="94"/>
      <c r="D17" s="85" t="s">
        <v>38</v>
      </c>
      <c r="E17" s="231"/>
      <c r="F17" t="s">
        <v>31</v>
      </c>
      <c r="G17" s="215">
        <v>86</v>
      </c>
      <c r="H17" s="215">
        <v>88</v>
      </c>
      <c r="I17" s="215">
        <v>82</v>
      </c>
      <c r="J17" s="215">
        <v>83</v>
      </c>
      <c r="K17" s="23">
        <f t="shared" si="0"/>
        <v>339</v>
      </c>
      <c r="M17" s="158"/>
      <c r="N17" s="19"/>
      <c r="O17" s="20"/>
      <c r="P17" s="20"/>
      <c r="Q17" s="20"/>
      <c r="R17" s="21"/>
      <c r="S17" s="22"/>
      <c r="T17" s="233"/>
      <c r="U17" s="160"/>
    </row>
    <row r="18" spans="2:21">
      <c r="B18" s="161">
        <v>16</v>
      </c>
      <c r="C18" s="208">
        <v>10638</v>
      </c>
      <c r="D18" s="19" t="s">
        <v>4</v>
      </c>
      <c r="E18" s="231">
        <v>1953</v>
      </c>
      <c r="F18" t="s">
        <v>5</v>
      </c>
      <c r="G18" s="20">
        <v>80</v>
      </c>
      <c r="H18" s="20">
        <v>78</v>
      </c>
      <c r="I18" s="20">
        <v>87</v>
      </c>
      <c r="J18" s="21">
        <v>84</v>
      </c>
      <c r="K18" s="23">
        <f t="shared" si="0"/>
        <v>329</v>
      </c>
      <c r="M18" s="158"/>
      <c r="N18" s="19"/>
      <c r="O18" s="20"/>
      <c r="P18" s="20"/>
      <c r="Q18" s="20"/>
      <c r="R18" s="21"/>
      <c r="S18" s="22"/>
      <c r="T18" s="233"/>
      <c r="U18" s="160"/>
    </row>
    <row r="19" spans="2:21">
      <c r="B19" s="161">
        <v>17</v>
      </c>
      <c r="C19" s="92">
        <v>14346</v>
      </c>
      <c r="D19" s="19" t="s">
        <v>16</v>
      </c>
      <c r="E19" s="231">
        <v>1967</v>
      </c>
      <c r="F19" t="s">
        <v>5</v>
      </c>
      <c r="G19" s="20">
        <v>81</v>
      </c>
      <c r="H19" s="20">
        <v>78</v>
      </c>
      <c r="I19" s="20">
        <v>86</v>
      </c>
      <c r="J19" s="21">
        <v>81</v>
      </c>
      <c r="K19" s="23">
        <f t="shared" si="0"/>
        <v>326</v>
      </c>
    </row>
    <row r="20" spans="2:21">
      <c r="B20" s="161">
        <v>18</v>
      </c>
      <c r="C20" s="208">
        <v>14287</v>
      </c>
      <c r="D20" s="19" t="s">
        <v>18</v>
      </c>
      <c r="E20" s="231">
        <v>1971</v>
      </c>
      <c r="F20" t="s">
        <v>5</v>
      </c>
      <c r="G20" s="20">
        <v>77</v>
      </c>
      <c r="H20" s="20">
        <v>78</v>
      </c>
      <c r="I20" s="20">
        <v>85</v>
      </c>
      <c r="J20" s="21">
        <v>81</v>
      </c>
      <c r="K20" s="23">
        <f t="shared" si="0"/>
        <v>321</v>
      </c>
    </row>
    <row r="21" spans="2:21">
      <c r="B21" s="161">
        <v>19</v>
      </c>
      <c r="C21" s="208">
        <v>14822</v>
      </c>
      <c r="D21" s="85" t="s">
        <v>37</v>
      </c>
      <c r="E21" s="231"/>
      <c r="F21" t="s">
        <v>31</v>
      </c>
      <c r="G21" s="215">
        <v>79</v>
      </c>
      <c r="H21" s="215">
        <v>80</v>
      </c>
      <c r="I21" s="215">
        <v>82</v>
      </c>
      <c r="J21" s="215">
        <v>79</v>
      </c>
      <c r="K21" s="23">
        <f t="shared" si="0"/>
        <v>320</v>
      </c>
    </row>
    <row r="22" spans="2:21">
      <c r="B22" s="161">
        <v>20</v>
      </c>
      <c r="C22" s="208">
        <v>14826</v>
      </c>
      <c r="D22" s="85" t="s">
        <v>39</v>
      </c>
      <c r="E22" s="231"/>
      <c r="F22" t="s">
        <v>31</v>
      </c>
      <c r="G22" s="215">
        <v>78</v>
      </c>
      <c r="H22" s="215">
        <v>79</v>
      </c>
      <c r="I22" s="215">
        <v>81</v>
      </c>
      <c r="J22" s="215">
        <v>78</v>
      </c>
      <c r="K22" s="23">
        <f t="shared" si="0"/>
        <v>316</v>
      </c>
    </row>
    <row r="23" spans="2:21">
      <c r="B23" s="161">
        <v>21</v>
      </c>
      <c r="C23" s="208">
        <v>15061</v>
      </c>
      <c r="D23" s="19" t="s">
        <v>20</v>
      </c>
      <c r="E23" s="231"/>
      <c r="F23" t="s">
        <v>5</v>
      </c>
      <c r="G23" s="20">
        <v>81</v>
      </c>
      <c r="H23" s="20">
        <v>75</v>
      </c>
      <c r="I23" s="20">
        <v>72</v>
      </c>
      <c r="J23" s="21">
        <v>81</v>
      </c>
      <c r="K23" s="23">
        <f t="shared" si="0"/>
        <v>309</v>
      </c>
    </row>
    <row r="24" spans="2:21">
      <c r="B24" s="161">
        <v>22</v>
      </c>
      <c r="C24" s="94"/>
      <c r="D24" s="19" t="s">
        <v>22</v>
      </c>
      <c r="E24" s="231"/>
      <c r="F24" t="s">
        <v>5</v>
      </c>
      <c r="G24" s="20">
        <v>73</v>
      </c>
      <c r="H24" s="20">
        <v>76</v>
      </c>
      <c r="I24" s="20">
        <v>77</v>
      </c>
      <c r="J24" s="21">
        <v>76</v>
      </c>
      <c r="K24" s="23">
        <f t="shared" si="0"/>
        <v>302</v>
      </c>
    </row>
    <row r="25" spans="2:21">
      <c r="B25" s="161">
        <v>23</v>
      </c>
      <c r="C25" s="208">
        <v>14346</v>
      </c>
      <c r="D25" s="19" t="s">
        <v>19</v>
      </c>
      <c r="E25" s="231">
        <v>1969</v>
      </c>
      <c r="F25" t="s">
        <v>5</v>
      </c>
      <c r="G25" s="20">
        <v>77</v>
      </c>
      <c r="H25" s="20">
        <v>68</v>
      </c>
      <c r="I25" s="20">
        <v>79</v>
      </c>
      <c r="J25" s="21">
        <v>68</v>
      </c>
      <c r="K25" s="23">
        <f t="shared" si="0"/>
        <v>292</v>
      </c>
    </row>
    <row r="26" spans="2:21">
      <c r="B26" s="161">
        <v>24</v>
      </c>
      <c r="C26" s="208">
        <v>10015</v>
      </c>
      <c r="D26" s="19" t="s">
        <v>40</v>
      </c>
      <c r="E26" s="231">
        <v>1956</v>
      </c>
      <c r="F26" t="s">
        <v>5</v>
      </c>
      <c r="G26" s="20">
        <v>71</v>
      </c>
      <c r="H26" s="20">
        <v>70</v>
      </c>
      <c r="I26" s="20">
        <v>77</v>
      </c>
      <c r="J26" s="21">
        <v>71</v>
      </c>
      <c r="K26" s="23">
        <f t="shared" si="0"/>
        <v>289</v>
      </c>
    </row>
    <row r="27" spans="2:21">
      <c r="B27">
        <v>25</v>
      </c>
      <c r="C27" s="208">
        <v>15063</v>
      </c>
      <c r="D27" s="19" t="s">
        <v>81</v>
      </c>
      <c r="E27" s="231">
        <v>1953</v>
      </c>
      <c r="F27" t="s">
        <v>5</v>
      </c>
      <c r="G27" s="20">
        <v>69</v>
      </c>
      <c r="H27" s="20">
        <v>62</v>
      </c>
      <c r="I27" s="20">
        <v>82</v>
      </c>
      <c r="J27" s="21">
        <v>61</v>
      </c>
      <c r="K27" s="23">
        <f t="shared" si="0"/>
        <v>274</v>
      </c>
    </row>
    <row r="28" spans="2:21">
      <c r="C28" s="92">
        <v>10015</v>
      </c>
      <c r="D28" s="19" t="s">
        <v>21</v>
      </c>
      <c r="E28" s="231"/>
      <c r="F28" t="s">
        <v>5</v>
      </c>
      <c r="G28" s="20"/>
      <c r="H28" s="20"/>
      <c r="I28" s="20"/>
      <c r="J28" s="21"/>
      <c r="K28" s="23" t="s">
        <v>69</v>
      </c>
    </row>
    <row r="29" spans="2:21">
      <c r="C29" s="93"/>
      <c r="D29" s="86"/>
      <c r="E29" s="87"/>
      <c r="F29" s="87"/>
      <c r="G29" s="22"/>
      <c r="H29" s="22"/>
      <c r="I29" s="22"/>
      <c r="J29" s="22"/>
      <c r="K29" s="23"/>
    </row>
    <row r="30" spans="2:21">
      <c r="B30" s="90"/>
      <c r="C30" s="90"/>
      <c r="D30" s="229" t="s">
        <v>82</v>
      </c>
      <c r="E30" s="90"/>
      <c r="F30" s="90"/>
      <c r="G30" s="90"/>
      <c r="H30" s="90"/>
      <c r="I30" s="90"/>
      <c r="J30" s="90"/>
      <c r="K30" s="90"/>
    </row>
    <row r="31" spans="2:21">
      <c r="B31" s="103"/>
      <c r="C31" s="102" t="s">
        <v>2</v>
      </c>
      <c r="D31" s="103" t="s">
        <v>7</v>
      </c>
      <c r="E31" s="102"/>
      <c r="F31" s="102"/>
      <c r="G31" s="102"/>
      <c r="H31" s="102"/>
      <c r="I31" s="102"/>
      <c r="J31" s="102"/>
      <c r="K31" s="101">
        <f>SUM(K32:K34)</f>
        <v>1083</v>
      </c>
    </row>
    <row r="32" spans="2:21">
      <c r="B32" s="90"/>
      <c r="C32" s="94"/>
      <c r="D32" s="99" t="s">
        <v>30</v>
      </c>
      <c r="E32" s="100">
        <v>1960</v>
      </c>
      <c r="F32" s="95" t="s">
        <v>32</v>
      </c>
      <c r="G32" s="98">
        <v>93</v>
      </c>
      <c r="H32" s="98">
        <v>91</v>
      </c>
      <c r="I32" s="98">
        <v>94</v>
      </c>
      <c r="J32" s="98">
        <v>93</v>
      </c>
      <c r="K32" s="100">
        <f>SUM(G32:J32)</f>
        <v>371</v>
      </c>
    </row>
    <row r="33" spans="2:21">
      <c r="B33" s="90"/>
      <c r="C33" s="94"/>
      <c r="D33" s="99" t="s">
        <v>33</v>
      </c>
      <c r="E33" s="100">
        <v>1972</v>
      </c>
      <c r="F33" s="95" t="s">
        <v>32</v>
      </c>
      <c r="G33" s="98">
        <v>91</v>
      </c>
      <c r="H33" s="98">
        <v>87</v>
      </c>
      <c r="I33" s="98">
        <v>89</v>
      </c>
      <c r="J33" s="98">
        <v>90</v>
      </c>
      <c r="K33" s="100">
        <f>SUM(G33:J33)</f>
        <v>357</v>
      </c>
    </row>
    <row r="34" spans="2:21">
      <c r="B34" s="90"/>
      <c r="C34" s="94"/>
      <c r="D34" s="99" t="s">
        <v>34</v>
      </c>
      <c r="E34" s="100">
        <v>1958</v>
      </c>
      <c r="F34" s="95" t="s">
        <v>32</v>
      </c>
      <c r="G34" s="98">
        <v>88</v>
      </c>
      <c r="H34" s="98">
        <v>87</v>
      </c>
      <c r="I34" s="98">
        <v>89</v>
      </c>
      <c r="J34" s="98">
        <v>91</v>
      </c>
      <c r="K34" s="100">
        <f>SUM(G34:J34)</f>
        <v>355</v>
      </c>
      <c r="L34" s="19"/>
    </row>
    <row r="35" spans="2:21">
      <c r="B35" s="90"/>
      <c r="C35" s="94"/>
      <c r="D35"/>
      <c r="L35" s="19"/>
      <c r="M35" s="107"/>
      <c r="N35" s="96"/>
      <c r="O35" s="100"/>
      <c r="P35" s="95"/>
      <c r="Q35" s="97"/>
      <c r="R35" s="97"/>
      <c r="S35" s="97"/>
      <c r="T35" s="98"/>
      <c r="U35" s="100"/>
    </row>
    <row r="36" spans="2:21">
      <c r="B36" s="103"/>
      <c r="C36" s="102" t="s">
        <v>3</v>
      </c>
      <c r="D36" s="103" t="s">
        <v>43</v>
      </c>
      <c r="E36" s="102"/>
      <c r="F36" s="102"/>
      <c r="G36" s="102"/>
      <c r="H36" s="102"/>
      <c r="I36" s="102"/>
      <c r="J36" s="102"/>
      <c r="K36" s="101">
        <f>SUM(K37:K39)</f>
        <v>1076</v>
      </c>
      <c r="L36" s="19"/>
      <c r="M36" s="107"/>
      <c r="N36" s="99"/>
      <c r="O36" s="100"/>
      <c r="P36" s="95"/>
      <c r="Q36" s="97"/>
      <c r="R36" s="97"/>
      <c r="S36" s="97"/>
      <c r="T36" s="98"/>
      <c r="U36" s="100"/>
    </row>
    <row r="37" spans="2:21">
      <c r="B37" s="90"/>
      <c r="C37" s="94"/>
      <c r="D37" s="99" t="s">
        <v>28</v>
      </c>
      <c r="E37" s="100"/>
      <c r="F37" s="95" t="s">
        <v>31</v>
      </c>
      <c r="G37" s="230">
        <v>91</v>
      </c>
      <c r="H37" s="230">
        <v>91</v>
      </c>
      <c r="I37" s="230">
        <v>90</v>
      </c>
      <c r="J37" s="230">
        <v>89</v>
      </c>
      <c r="K37" s="100">
        <f>SUM(G37:J37)</f>
        <v>361</v>
      </c>
      <c r="L37" s="19"/>
      <c r="M37" s="107"/>
      <c r="N37" s="99"/>
      <c r="O37" s="100"/>
      <c r="P37" s="95"/>
      <c r="Q37" s="97"/>
      <c r="R37" s="97"/>
      <c r="S37" s="97"/>
      <c r="T37" s="98"/>
      <c r="U37" s="100"/>
    </row>
    <row r="38" spans="2:21">
      <c r="B38" s="90"/>
      <c r="C38" s="94"/>
      <c r="D38" s="99" t="s">
        <v>36</v>
      </c>
      <c r="E38" s="100"/>
      <c r="F38" s="95" t="s">
        <v>31</v>
      </c>
      <c r="G38" s="230">
        <v>92</v>
      </c>
      <c r="H38" s="230">
        <v>89</v>
      </c>
      <c r="I38" s="230">
        <v>89</v>
      </c>
      <c r="J38" s="230">
        <v>88</v>
      </c>
      <c r="K38" s="100">
        <f>SUM(G38:J38)</f>
        <v>358</v>
      </c>
      <c r="L38" s="19"/>
      <c r="M38" s="107"/>
      <c r="N38" s="96"/>
      <c r="O38" s="100"/>
      <c r="P38" s="95"/>
      <c r="Q38" s="97"/>
      <c r="R38" s="97"/>
      <c r="S38" s="97"/>
      <c r="T38" s="98"/>
      <c r="U38" s="100"/>
    </row>
    <row r="39" spans="2:21">
      <c r="B39" s="90"/>
      <c r="C39" s="94"/>
      <c r="D39" s="99" t="s">
        <v>27</v>
      </c>
      <c r="E39" s="100"/>
      <c r="F39" s="95" t="s">
        <v>31</v>
      </c>
      <c r="G39" s="230">
        <v>89</v>
      </c>
      <c r="H39" s="230">
        <v>91</v>
      </c>
      <c r="I39" s="230">
        <v>90</v>
      </c>
      <c r="J39" s="230">
        <v>87</v>
      </c>
      <c r="K39" s="100">
        <f>SUM(G39:J39)</f>
        <v>357</v>
      </c>
      <c r="L39" s="19"/>
      <c r="M39" s="107"/>
      <c r="N39" s="96"/>
      <c r="O39" s="100"/>
      <c r="P39" s="95"/>
      <c r="Q39" s="97"/>
      <c r="R39" s="97"/>
      <c r="S39" s="97"/>
      <c r="T39" s="98"/>
      <c r="U39" s="100"/>
    </row>
    <row r="40" spans="2:21">
      <c r="B40" s="90"/>
      <c r="C40" s="94"/>
      <c r="D40"/>
      <c r="L40" s="19"/>
      <c r="M40" s="107"/>
      <c r="N40" s="96"/>
      <c r="O40" s="100"/>
      <c r="P40" s="95"/>
      <c r="Q40" s="97"/>
      <c r="R40" s="97"/>
      <c r="S40" s="97"/>
      <c r="T40" s="98"/>
      <c r="U40" s="100"/>
    </row>
    <row r="41" spans="2:21">
      <c r="B41" s="103"/>
      <c r="C41" s="102" t="s">
        <v>6</v>
      </c>
      <c r="D41" s="103" t="s">
        <v>44</v>
      </c>
      <c r="E41" s="102"/>
      <c r="F41" s="102"/>
      <c r="G41" s="102"/>
      <c r="H41" s="102"/>
      <c r="I41" s="102"/>
      <c r="J41" s="234">
        <f>SUM(J42:J44)</f>
        <v>262</v>
      </c>
      <c r="K41" s="101">
        <f>SUM(K42:K44)</f>
        <v>1048</v>
      </c>
      <c r="L41" s="19"/>
      <c r="M41" s="107"/>
    </row>
    <row r="42" spans="2:21">
      <c r="B42" s="90"/>
      <c r="C42" s="94"/>
      <c r="D42" s="99" t="s">
        <v>29</v>
      </c>
      <c r="E42" s="100"/>
      <c r="F42" s="95" t="s">
        <v>31</v>
      </c>
      <c r="G42" s="230">
        <v>90</v>
      </c>
      <c r="H42" s="230">
        <v>87</v>
      </c>
      <c r="I42" s="230">
        <v>89</v>
      </c>
      <c r="J42" s="230">
        <v>90</v>
      </c>
      <c r="K42" s="100">
        <f>SUM(G42:J42)</f>
        <v>356</v>
      </c>
      <c r="L42" s="19"/>
      <c r="M42" s="107"/>
    </row>
    <row r="43" spans="2:21">
      <c r="B43" s="90"/>
      <c r="C43" s="94"/>
      <c r="D43" s="99" t="s">
        <v>35</v>
      </c>
      <c r="E43" s="100"/>
      <c r="F43" s="95" t="s">
        <v>31</v>
      </c>
      <c r="G43" s="230">
        <v>88</v>
      </c>
      <c r="H43" s="230">
        <v>90</v>
      </c>
      <c r="I43" s="230">
        <v>86</v>
      </c>
      <c r="J43" s="230">
        <v>89</v>
      </c>
      <c r="K43" s="100">
        <f>SUM(G43:J43)</f>
        <v>353</v>
      </c>
      <c r="L43" s="19"/>
      <c r="M43" s="107"/>
    </row>
    <row r="44" spans="2:21">
      <c r="B44" s="90"/>
      <c r="C44" s="94"/>
      <c r="D44" s="99" t="s">
        <v>38</v>
      </c>
      <c r="E44" s="100"/>
      <c r="F44" s="95" t="s">
        <v>31</v>
      </c>
      <c r="G44" s="230">
        <v>86</v>
      </c>
      <c r="H44" s="230">
        <v>88</v>
      </c>
      <c r="I44" s="230">
        <v>82</v>
      </c>
      <c r="J44" s="230">
        <v>83</v>
      </c>
      <c r="K44" s="100">
        <f>SUM(G44:J44)</f>
        <v>339</v>
      </c>
      <c r="L44" s="19"/>
      <c r="M44" s="107"/>
    </row>
    <row r="45" spans="2:21">
      <c r="B45" s="90"/>
      <c r="C45" s="94"/>
      <c r="D45"/>
      <c r="L45" s="19"/>
      <c r="M45" s="107"/>
      <c r="N45" s="96"/>
      <c r="O45" s="100"/>
      <c r="P45" s="95"/>
      <c r="Q45" s="97"/>
      <c r="R45" s="97"/>
      <c r="S45" s="97"/>
      <c r="T45" s="98"/>
      <c r="U45" s="100"/>
    </row>
    <row r="46" spans="2:21">
      <c r="B46" s="103"/>
      <c r="C46" s="102" t="s">
        <v>8</v>
      </c>
      <c r="D46" s="103" t="s">
        <v>45</v>
      </c>
      <c r="E46" s="102"/>
      <c r="F46" s="102"/>
      <c r="G46" s="102"/>
      <c r="H46" s="102"/>
      <c r="I46" s="102"/>
      <c r="J46" s="234">
        <f>SUM(J47:J49)</f>
        <v>261</v>
      </c>
      <c r="K46" s="101">
        <f>SUM(K47:K49)</f>
        <v>1048</v>
      </c>
      <c r="L46" s="19"/>
      <c r="M46" s="107"/>
      <c r="N46" s="96"/>
      <c r="O46" s="100"/>
      <c r="P46" s="95"/>
      <c r="Q46" s="97"/>
      <c r="R46" s="97"/>
      <c r="S46" s="97"/>
      <c r="T46" s="98"/>
      <c r="U46" s="100"/>
    </row>
    <row r="47" spans="2:21">
      <c r="B47" s="90"/>
      <c r="C47" s="94"/>
      <c r="D47" s="96" t="s">
        <v>17</v>
      </c>
      <c r="E47" s="95">
        <v>1951</v>
      </c>
      <c r="F47" s="95" t="s">
        <v>5</v>
      </c>
      <c r="G47" s="97">
        <v>84</v>
      </c>
      <c r="H47" s="97">
        <v>86</v>
      </c>
      <c r="I47" s="97">
        <v>84</v>
      </c>
      <c r="J47" s="98">
        <v>88</v>
      </c>
      <c r="K47" s="100">
        <f>SUM(G47:J47)</f>
        <v>342</v>
      </c>
      <c r="N47" s="96"/>
      <c r="O47" s="100"/>
      <c r="P47" s="95"/>
      <c r="Q47" s="97"/>
      <c r="R47" s="97"/>
      <c r="S47" s="97"/>
      <c r="T47" s="98"/>
      <c r="U47" s="100"/>
    </row>
    <row r="48" spans="2:21">
      <c r="B48" s="90"/>
      <c r="C48" s="94"/>
      <c r="D48" s="96" t="s">
        <v>13</v>
      </c>
      <c r="E48" s="95"/>
      <c r="F48" s="95" t="s">
        <v>5</v>
      </c>
      <c r="G48" s="97">
        <v>88</v>
      </c>
      <c r="H48" s="97">
        <v>92</v>
      </c>
      <c r="I48" s="97">
        <v>87</v>
      </c>
      <c r="J48" s="98">
        <v>88</v>
      </c>
      <c r="K48" s="100">
        <f>SUM(G48:J48)</f>
        <v>355</v>
      </c>
      <c r="N48" s="96"/>
      <c r="O48" s="100"/>
      <c r="P48" s="95"/>
      <c r="Q48" s="97"/>
      <c r="R48" s="97"/>
      <c r="S48" s="97"/>
      <c r="T48" s="98"/>
      <c r="U48" s="100"/>
    </row>
    <row r="49" spans="2:21">
      <c r="B49" s="90"/>
      <c r="C49" s="94"/>
      <c r="D49" s="99" t="s">
        <v>80</v>
      </c>
      <c r="E49" s="95"/>
      <c r="F49" s="95" t="s">
        <v>5</v>
      </c>
      <c r="G49" s="97">
        <v>92</v>
      </c>
      <c r="H49" s="97">
        <v>86</v>
      </c>
      <c r="I49" s="97">
        <v>88</v>
      </c>
      <c r="J49" s="98">
        <v>85</v>
      </c>
      <c r="K49" s="100">
        <f>SUM(G49:J49)</f>
        <v>351</v>
      </c>
      <c r="N49" s="99"/>
      <c r="O49" s="100"/>
      <c r="P49" s="95"/>
      <c r="Q49" s="230"/>
      <c r="R49" s="230"/>
      <c r="S49" s="230"/>
      <c r="T49" s="230"/>
      <c r="U49" s="100"/>
    </row>
    <row r="50" spans="2:21">
      <c r="B50" s="90"/>
      <c r="C50" s="94"/>
      <c r="D50"/>
      <c r="N50" s="99"/>
      <c r="O50" s="100"/>
      <c r="P50" s="95"/>
      <c r="Q50" s="230"/>
      <c r="R50" s="230"/>
      <c r="S50" s="230"/>
      <c r="T50" s="230"/>
      <c r="U50" s="100"/>
    </row>
    <row r="51" spans="2:21">
      <c r="B51" s="103"/>
      <c r="C51" s="102" t="s">
        <v>9</v>
      </c>
      <c r="D51" s="103" t="s">
        <v>46</v>
      </c>
      <c r="E51" s="102"/>
      <c r="F51" s="102"/>
      <c r="G51" s="102"/>
      <c r="H51" s="102"/>
      <c r="I51" s="102"/>
      <c r="J51" s="102"/>
      <c r="K51" s="101">
        <f>SUM(K52:K54)</f>
        <v>1008</v>
      </c>
      <c r="N51" s="99"/>
      <c r="O51" s="100"/>
      <c r="P51" s="95"/>
      <c r="Q51" s="230"/>
      <c r="R51" s="230"/>
      <c r="S51" s="230"/>
      <c r="T51" s="230"/>
      <c r="U51" s="100"/>
    </row>
    <row r="52" spans="2:21">
      <c r="B52" s="90"/>
      <c r="C52" s="94"/>
      <c r="D52" s="96" t="s">
        <v>15</v>
      </c>
      <c r="E52" s="95"/>
      <c r="F52" s="95" t="s">
        <v>5</v>
      </c>
      <c r="G52" s="97">
        <v>87</v>
      </c>
      <c r="H52" s="97">
        <v>84</v>
      </c>
      <c r="I52" s="97">
        <v>84</v>
      </c>
      <c r="J52" s="98">
        <v>87</v>
      </c>
      <c r="K52" s="100">
        <f>SUM(G52:J52)</f>
        <v>342</v>
      </c>
      <c r="N52" s="99"/>
      <c r="O52" s="100"/>
      <c r="P52" s="95"/>
      <c r="Q52" s="230"/>
      <c r="R52" s="230"/>
      <c r="S52" s="230"/>
      <c r="T52" s="230"/>
      <c r="U52" s="100"/>
    </row>
    <row r="53" spans="2:21">
      <c r="B53" s="90"/>
      <c r="C53" s="94"/>
      <c r="D53" s="99" t="s">
        <v>14</v>
      </c>
      <c r="E53" s="95"/>
      <c r="F53" s="95" t="s">
        <v>5</v>
      </c>
      <c r="G53" s="97">
        <v>88</v>
      </c>
      <c r="H53" s="97">
        <v>83</v>
      </c>
      <c r="I53" s="97">
        <v>87</v>
      </c>
      <c r="J53" s="98">
        <v>87</v>
      </c>
      <c r="K53" s="100">
        <f>SUM(G53:J53)</f>
        <v>345</v>
      </c>
      <c r="N53" s="99"/>
      <c r="O53" s="100"/>
      <c r="P53" s="95"/>
      <c r="Q53" s="230"/>
      <c r="R53" s="230"/>
      <c r="S53" s="230"/>
      <c r="T53" s="230"/>
      <c r="U53" s="100"/>
    </row>
    <row r="54" spans="2:21">
      <c r="B54" s="90"/>
      <c r="C54" s="94"/>
      <c r="D54" s="96" t="s">
        <v>18</v>
      </c>
      <c r="E54" s="100">
        <v>1971</v>
      </c>
      <c r="F54" s="95" t="s">
        <v>5</v>
      </c>
      <c r="G54" s="97">
        <v>77</v>
      </c>
      <c r="H54" s="97">
        <v>78</v>
      </c>
      <c r="I54" s="97">
        <v>85</v>
      </c>
      <c r="J54" s="98">
        <v>81</v>
      </c>
      <c r="K54" s="100">
        <f>SUM(G54:J54)</f>
        <v>321</v>
      </c>
      <c r="N54" s="99"/>
      <c r="O54" s="100"/>
      <c r="P54" s="95"/>
      <c r="Q54" s="230"/>
      <c r="R54" s="230"/>
      <c r="S54" s="230"/>
      <c r="T54" s="230"/>
      <c r="U54" s="100"/>
    </row>
    <row r="55" spans="2:21">
      <c r="B55" s="90"/>
      <c r="C55" s="94"/>
      <c r="D55"/>
      <c r="N55" s="99"/>
      <c r="O55" s="100"/>
      <c r="P55" s="95"/>
      <c r="Q55" s="230"/>
      <c r="R55" s="230"/>
      <c r="S55" s="230"/>
      <c r="T55" s="230"/>
      <c r="U55" s="100"/>
    </row>
    <row r="56" spans="2:21">
      <c r="B56" s="103"/>
      <c r="C56" s="102" t="s">
        <v>10</v>
      </c>
      <c r="D56" s="103" t="s">
        <v>62</v>
      </c>
      <c r="E56" s="102"/>
      <c r="F56" s="102"/>
      <c r="G56" s="102"/>
      <c r="H56" s="102"/>
      <c r="I56" s="102"/>
      <c r="J56" s="102"/>
      <c r="K56" s="101">
        <f>SUM(K57:K59)</f>
        <v>957</v>
      </c>
      <c r="N56" s="99"/>
      <c r="O56" s="100"/>
      <c r="P56" s="95"/>
      <c r="Q56" s="230"/>
      <c r="R56" s="230"/>
      <c r="S56" s="230"/>
      <c r="T56" s="230"/>
      <c r="U56" s="100"/>
    </row>
    <row r="57" spans="2:21">
      <c r="B57" s="90"/>
      <c r="C57" s="94"/>
      <c r="D57" s="96" t="s">
        <v>4</v>
      </c>
      <c r="E57" s="95">
        <v>1953</v>
      </c>
      <c r="F57" s="95" t="s">
        <v>5</v>
      </c>
      <c r="G57" s="97">
        <v>80</v>
      </c>
      <c r="H57" s="97">
        <v>78</v>
      </c>
      <c r="I57" s="97">
        <v>87</v>
      </c>
      <c r="J57" s="98">
        <v>84</v>
      </c>
      <c r="K57" s="100">
        <f>SUM(G57:J57)</f>
        <v>329</v>
      </c>
    </row>
    <row r="58" spans="2:21">
      <c r="B58" s="90"/>
      <c r="C58" s="94"/>
      <c r="D58" s="96" t="s">
        <v>16</v>
      </c>
      <c r="E58" s="95">
        <v>1967</v>
      </c>
      <c r="F58" s="95" t="s">
        <v>5</v>
      </c>
      <c r="G58" s="97">
        <v>81</v>
      </c>
      <c r="H58" s="97">
        <v>78</v>
      </c>
      <c r="I58" s="97">
        <v>86</v>
      </c>
      <c r="J58" s="98">
        <v>81</v>
      </c>
      <c r="K58" s="100">
        <f>SUM(G58:J58)</f>
        <v>326</v>
      </c>
    </row>
    <row r="59" spans="2:21">
      <c r="B59" s="90"/>
      <c r="C59" s="94"/>
      <c r="D59" s="96" t="s">
        <v>22</v>
      </c>
      <c r="E59" s="95"/>
      <c r="F59" s="95" t="s">
        <v>5</v>
      </c>
      <c r="G59" s="97">
        <v>73</v>
      </c>
      <c r="H59" s="97">
        <v>76</v>
      </c>
      <c r="I59" s="97">
        <v>77</v>
      </c>
      <c r="J59" s="98">
        <v>76</v>
      </c>
      <c r="K59" s="100">
        <f>SUM(G59:J59)</f>
        <v>302</v>
      </c>
    </row>
    <row r="60" spans="2:21">
      <c r="B60" s="90"/>
      <c r="C60" s="90"/>
      <c r="D60" s="107"/>
      <c r="E60" s="90"/>
      <c r="F60" s="90"/>
      <c r="G60" s="90"/>
      <c r="H60" s="90"/>
      <c r="I60" s="90"/>
      <c r="J60" s="90"/>
      <c r="K60" s="90"/>
    </row>
    <row r="64" spans="2:21" ht="15">
      <c r="N64" s="166"/>
    </row>
  </sheetData>
  <sortState ref="C3:K28">
    <sortCondition descending="1" ref="K3:K28"/>
    <sortCondition descending="1" ref="J3:J28"/>
    <sortCondition descending="1" ref="I3:I28"/>
    <sortCondition descending="1" ref="H3:H28"/>
  </sortState>
  <pageMargins left="0.7" right="0.3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61"/>
  <sheetViews>
    <sheetView workbookViewId="0">
      <selection activeCell="B2" sqref="B2:K59"/>
    </sheetView>
  </sheetViews>
  <sheetFormatPr defaultRowHeight="12.75"/>
  <cols>
    <col min="1" max="1" width="1.5703125" customWidth="1"/>
    <col min="2" max="2" width="3.140625" customWidth="1"/>
    <col min="3" max="3" width="6" customWidth="1"/>
    <col min="4" max="4" width="17.7109375" customWidth="1"/>
    <col min="5" max="5" width="4.7109375" customWidth="1"/>
    <col min="6" max="6" width="16.140625" customWidth="1"/>
    <col min="7" max="7" width="5.85546875" customWidth="1"/>
    <col min="8" max="8" width="6" customWidth="1"/>
    <col min="9" max="9" width="5.85546875" customWidth="1"/>
    <col min="11" max="11" width="6.7109375" customWidth="1"/>
    <col min="12" max="12" width="5" customWidth="1"/>
    <col min="13" max="13" width="26" style="171" customWidth="1"/>
    <col min="14" max="14" width="9.42578125" style="171" customWidth="1"/>
    <col min="15" max="15" width="9" style="171" customWidth="1"/>
    <col min="16" max="16" width="9.140625" style="171"/>
    <col min="17" max="19" width="9.140625" style="95"/>
  </cols>
  <sheetData>
    <row r="2" spans="2:20" ht="18">
      <c r="B2" s="1" t="s">
        <v>91</v>
      </c>
      <c r="C2" s="91"/>
      <c r="D2" s="2"/>
      <c r="E2" s="3"/>
      <c r="F2" s="2"/>
      <c r="G2" s="3"/>
      <c r="H2" s="4" t="s">
        <v>92</v>
      </c>
      <c r="I2" s="4"/>
      <c r="J2" s="3"/>
      <c r="K2" s="5"/>
    </row>
    <row r="3" spans="2:20" ht="15">
      <c r="B3" s="11" t="s">
        <v>2</v>
      </c>
      <c r="C3" s="92">
        <v>10626</v>
      </c>
      <c r="D3" s="86" t="s">
        <v>30</v>
      </c>
      <c r="E3" s="232">
        <v>1960</v>
      </c>
      <c r="F3" s="87" t="s">
        <v>32</v>
      </c>
      <c r="G3" s="22">
        <v>92</v>
      </c>
      <c r="H3" s="22">
        <v>90</v>
      </c>
      <c r="I3" s="22">
        <v>94</v>
      </c>
      <c r="J3" s="22">
        <v>91</v>
      </c>
      <c r="K3" s="23">
        <f t="shared" ref="K3:K28" si="0">SUM(G3:J3)</f>
        <v>367</v>
      </c>
    </row>
    <row r="4" spans="2:20" ht="15">
      <c r="B4" s="16" t="s">
        <v>3</v>
      </c>
      <c r="C4" s="208">
        <v>10605</v>
      </c>
      <c r="D4" s="85" t="s">
        <v>29</v>
      </c>
      <c r="E4" s="231"/>
      <c r="F4" t="s">
        <v>31</v>
      </c>
      <c r="G4" s="215">
        <v>89</v>
      </c>
      <c r="H4" s="215">
        <v>92</v>
      </c>
      <c r="I4" s="215">
        <v>87</v>
      </c>
      <c r="J4" s="215">
        <v>91</v>
      </c>
      <c r="K4" s="23">
        <f t="shared" si="0"/>
        <v>359</v>
      </c>
      <c r="L4" s="95"/>
      <c r="M4" s="172"/>
      <c r="N4" s="172"/>
      <c r="O4" s="172"/>
      <c r="P4" s="172"/>
      <c r="Q4" s="115"/>
      <c r="R4" s="115"/>
      <c r="S4" s="170"/>
      <c r="T4" s="115"/>
    </row>
    <row r="5" spans="2:20" ht="15">
      <c r="B5" s="17" t="s">
        <v>6</v>
      </c>
      <c r="C5" s="208">
        <v>14820</v>
      </c>
      <c r="D5" s="86" t="s">
        <v>36</v>
      </c>
      <c r="E5" s="232"/>
      <c r="F5" s="87" t="s">
        <v>31</v>
      </c>
      <c r="G5" s="215">
        <v>91</v>
      </c>
      <c r="H5" s="215">
        <v>88</v>
      </c>
      <c r="I5" s="215">
        <v>89</v>
      </c>
      <c r="J5" s="215">
        <v>90</v>
      </c>
      <c r="K5" s="23">
        <f t="shared" si="0"/>
        <v>358</v>
      </c>
      <c r="L5" s="95"/>
      <c r="M5" s="238"/>
      <c r="N5" s="172"/>
      <c r="O5" s="172"/>
      <c r="P5" s="172"/>
      <c r="Q5" s="115"/>
      <c r="R5" s="115"/>
      <c r="S5" s="170"/>
      <c r="T5" s="115"/>
    </row>
    <row r="6" spans="2:20" ht="15">
      <c r="B6" s="161">
        <v>4</v>
      </c>
      <c r="C6" s="208">
        <v>14821</v>
      </c>
      <c r="D6" s="86" t="s">
        <v>28</v>
      </c>
      <c r="E6" s="232"/>
      <c r="F6" s="87" t="s">
        <v>31</v>
      </c>
      <c r="G6" s="215">
        <v>90</v>
      </c>
      <c r="H6" s="215">
        <v>89</v>
      </c>
      <c r="I6" s="215">
        <v>90</v>
      </c>
      <c r="J6" s="215">
        <v>88</v>
      </c>
      <c r="K6" s="23">
        <f t="shared" si="0"/>
        <v>357</v>
      </c>
      <c r="L6" s="95"/>
      <c r="M6" s="238"/>
      <c r="N6" s="172"/>
      <c r="O6" s="172"/>
      <c r="P6" s="172"/>
      <c r="Q6" s="115"/>
      <c r="R6" s="115"/>
      <c r="S6" s="170"/>
      <c r="T6" s="115"/>
    </row>
    <row r="7" spans="2:20" ht="15">
      <c r="B7" s="161">
        <v>5</v>
      </c>
      <c r="C7" s="208">
        <v>14823</v>
      </c>
      <c r="D7" s="85" t="s">
        <v>27</v>
      </c>
      <c r="E7" s="231"/>
      <c r="F7" s="90" t="s">
        <v>31</v>
      </c>
      <c r="G7" s="215">
        <v>91</v>
      </c>
      <c r="H7" s="215">
        <v>88</v>
      </c>
      <c r="I7" s="215">
        <v>87</v>
      </c>
      <c r="J7" s="215">
        <v>89</v>
      </c>
      <c r="K7" s="23">
        <f t="shared" si="0"/>
        <v>355</v>
      </c>
      <c r="M7" s="206"/>
      <c r="N7" s="20"/>
      <c r="O7" s="20"/>
      <c r="P7" s="20"/>
      <c r="Q7" s="21"/>
      <c r="R7" s="22"/>
      <c r="S7" s="170"/>
      <c r="T7" s="115"/>
    </row>
    <row r="8" spans="2:20" ht="15">
      <c r="B8" s="161">
        <v>6</v>
      </c>
      <c r="C8" s="208">
        <v>14824</v>
      </c>
      <c r="D8" s="85" t="s">
        <v>35</v>
      </c>
      <c r="E8" s="231"/>
      <c r="F8" t="s">
        <v>31</v>
      </c>
      <c r="G8" s="215">
        <v>86</v>
      </c>
      <c r="H8" s="215">
        <v>90</v>
      </c>
      <c r="I8" s="215">
        <v>87</v>
      </c>
      <c r="J8" s="215">
        <v>89</v>
      </c>
      <c r="K8" s="23">
        <f t="shared" si="0"/>
        <v>352</v>
      </c>
      <c r="L8" s="95"/>
      <c r="M8" s="207"/>
      <c r="N8" s="20"/>
      <c r="O8" s="20"/>
      <c r="P8" s="20"/>
      <c r="Q8" s="21"/>
      <c r="R8" s="22"/>
      <c r="S8" s="170"/>
      <c r="T8" s="115"/>
    </row>
    <row r="9" spans="2:20" ht="15">
      <c r="B9" s="161">
        <v>7</v>
      </c>
      <c r="C9" s="208">
        <v>15062</v>
      </c>
      <c r="D9" s="19" t="s">
        <v>13</v>
      </c>
      <c r="E9" s="231">
        <v>1957</v>
      </c>
      <c r="F9" t="s">
        <v>5</v>
      </c>
      <c r="G9" s="20">
        <v>86</v>
      </c>
      <c r="H9" s="20">
        <v>90</v>
      </c>
      <c r="I9" s="20">
        <v>91</v>
      </c>
      <c r="J9" s="21">
        <v>85</v>
      </c>
      <c r="K9" s="23">
        <f t="shared" si="0"/>
        <v>352</v>
      </c>
      <c r="L9" s="95"/>
      <c r="M9" s="206"/>
      <c r="N9" s="20"/>
      <c r="O9" s="20"/>
      <c r="P9" s="20"/>
      <c r="Q9" s="21"/>
      <c r="R9" s="22"/>
      <c r="S9" s="170"/>
      <c r="T9" s="115"/>
    </row>
    <row r="10" spans="2:20" ht="14.25">
      <c r="B10" s="161">
        <v>8</v>
      </c>
      <c r="C10" s="94"/>
      <c r="D10" s="85" t="s">
        <v>34</v>
      </c>
      <c r="E10" s="231">
        <v>1958</v>
      </c>
      <c r="F10" t="s">
        <v>32</v>
      </c>
      <c r="G10" s="21">
        <v>85</v>
      </c>
      <c r="H10" s="21">
        <v>88</v>
      </c>
      <c r="I10" s="21">
        <v>88</v>
      </c>
      <c r="J10" s="21">
        <v>90</v>
      </c>
      <c r="K10" s="23">
        <f t="shared" si="0"/>
        <v>351</v>
      </c>
      <c r="L10" s="95"/>
      <c r="M10" s="202"/>
      <c r="N10" s="20"/>
      <c r="O10" s="20"/>
      <c r="P10" s="20"/>
      <c r="Q10" s="21"/>
      <c r="R10" s="22"/>
      <c r="S10" s="170"/>
      <c r="T10" s="115"/>
    </row>
    <row r="11" spans="2:20" ht="14.25">
      <c r="B11" s="161">
        <v>9</v>
      </c>
      <c r="C11" s="93"/>
      <c r="D11" s="85" t="s">
        <v>90</v>
      </c>
      <c r="E11" s="90"/>
      <c r="F11" s="90" t="s">
        <v>5</v>
      </c>
      <c r="G11" s="20">
        <v>89</v>
      </c>
      <c r="H11" s="20">
        <v>88</v>
      </c>
      <c r="I11" s="20">
        <v>86</v>
      </c>
      <c r="J11" s="21">
        <v>86</v>
      </c>
      <c r="K11" s="23">
        <f t="shared" si="0"/>
        <v>349</v>
      </c>
      <c r="M11" s="202"/>
      <c r="N11" s="20"/>
      <c r="O11" s="20"/>
      <c r="P11" s="20"/>
      <c r="Q11" s="21"/>
      <c r="R11" s="22"/>
      <c r="S11" s="170"/>
      <c r="T11" s="115"/>
    </row>
    <row r="12" spans="2:20" ht="14.25">
      <c r="B12" s="161">
        <v>10</v>
      </c>
      <c r="C12" s="208">
        <v>15060</v>
      </c>
      <c r="D12" s="85" t="s">
        <v>80</v>
      </c>
      <c r="E12" s="231"/>
      <c r="F12" t="s">
        <v>5</v>
      </c>
      <c r="G12" s="20">
        <v>87</v>
      </c>
      <c r="H12" s="20">
        <v>86</v>
      </c>
      <c r="I12" s="20">
        <v>86</v>
      </c>
      <c r="J12" s="21">
        <v>89</v>
      </c>
      <c r="K12" s="23">
        <f t="shared" si="0"/>
        <v>348</v>
      </c>
      <c r="M12" s="202"/>
      <c r="N12" s="20"/>
      <c r="O12" s="20"/>
      <c r="P12" s="20"/>
      <c r="Q12" s="21"/>
      <c r="R12" s="22"/>
      <c r="S12" s="170"/>
      <c r="T12" s="115"/>
    </row>
    <row r="13" spans="2:20" ht="14.25">
      <c r="B13" s="161">
        <v>11</v>
      </c>
      <c r="C13" s="93"/>
      <c r="D13" s="85" t="s">
        <v>33</v>
      </c>
      <c r="E13" s="231">
        <v>1972</v>
      </c>
      <c r="F13" s="90" t="s">
        <v>32</v>
      </c>
      <c r="G13" s="21">
        <v>88</v>
      </c>
      <c r="H13" s="21">
        <v>83</v>
      </c>
      <c r="I13" s="21">
        <v>90</v>
      </c>
      <c r="J13" s="21">
        <v>87</v>
      </c>
      <c r="K13" s="23">
        <f t="shared" si="0"/>
        <v>348</v>
      </c>
      <c r="M13" s="202"/>
      <c r="N13" s="20"/>
      <c r="O13" s="20"/>
      <c r="P13" s="20"/>
      <c r="Q13" s="21"/>
      <c r="R13" s="22"/>
    </row>
    <row r="14" spans="2:20" ht="14.25">
      <c r="B14" s="161">
        <v>12</v>
      </c>
      <c r="C14" s="208">
        <v>14278</v>
      </c>
      <c r="D14" s="19" t="s">
        <v>17</v>
      </c>
      <c r="E14" s="231">
        <v>1951</v>
      </c>
      <c r="F14" t="s">
        <v>5</v>
      </c>
      <c r="G14" s="20">
        <v>84</v>
      </c>
      <c r="H14" s="20">
        <v>88</v>
      </c>
      <c r="I14" s="20">
        <v>85</v>
      </c>
      <c r="J14" s="21">
        <v>90</v>
      </c>
      <c r="K14" s="23">
        <f t="shared" si="0"/>
        <v>347</v>
      </c>
      <c r="M14" s="202"/>
      <c r="N14" s="20"/>
      <c r="O14" s="20"/>
      <c r="P14" s="20"/>
      <c r="Q14" s="21"/>
      <c r="R14" s="22"/>
    </row>
    <row r="15" spans="2:20" ht="14.25">
      <c r="B15" s="161">
        <v>13</v>
      </c>
      <c r="C15" s="208">
        <v>10638</v>
      </c>
      <c r="D15" s="19" t="s">
        <v>4</v>
      </c>
      <c r="E15" s="231">
        <v>1953</v>
      </c>
      <c r="F15" t="s">
        <v>5</v>
      </c>
      <c r="G15" s="20">
        <v>83</v>
      </c>
      <c r="H15" s="20">
        <v>86</v>
      </c>
      <c r="I15" s="20">
        <v>87</v>
      </c>
      <c r="J15" s="21">
        <v>88</v>
      </c>
      <c r="K15" s="23">
        <f t="shared" si="0"/>
        <v>344</v>
      </c>
      <c r="M15" s="202"/>
      <c r="N15" s="20"/>
      <c r="O15" s="20"/>
      <c r="P15" s="20"/>
      <c r="Q15" s="21"/>
      <c r="R15" s="22"/>
    </row>
    <row r="16" spans="2:20" ht="14.25">
      <c r="B16" s="161">
        <v>14</v>
      </c>
      <c r="C16" s="208">
        <v>15058</v>
      </c>
      <c r="D16" s="85" t="s">
        <v>14</v>
      </c>
      <c r="E16" s="231"/>
      <c r="F16" s="90" t="s">
        <v>5</v>
      </c>
      <c r="G16" s="20">
        <v>85</v>
      </c>
      <c r="H16" s="20">
        <v>83</v>
      </c>
      <c r="I16" s="20">
        <v>85</v>
      </c>
      <c r="J16" s="21">
        <v>89</v>
      </c>
      <c r="K16" s="23">
        <f t="shared" si="0"/>
        <v>342</v>
      </c>
      <c r="M16" s="242"/>
      <c r="N16" s="202"/>
      <c r="O16" s="20"/>
      <c r="P16" s="20"/>
      <c r="Q16" s="21"/>
      <c r="R16" s="22"/>
    </row>
    <row r="17" spans="2:21" ht="14.25">
      <c r="B17" s="161">
        <v>15</v>
      </c>
      <c r="C17" s="94"/>
      <c r="D17" s="85" t="s">
        <v>78</v>
      </c>
      <c r="E17" s="231">
        <v>1963</v>
      </c>
      <c r="F17" s="90" t="s">
        <v>32</v>
      </c>
      <c r="G17" s="21">
        <v>84</v>
      </c>
      <c r="H17" s="21">
        <v>84</v>
      </c>
      <c r="I17" s="21">
        <v>86</v>
      </c>
      <c r="J17" s="21">
        <v>85</v>
      </c>
      <c r="K17" s="23">
        <f t="shared" si="0"/>
        <v>339</v>
      </c>
      <c r="M17" s="242"/>
      <c r="N17" s="202"/>
      <c r="O17" s="20"/>
      <c r="P17" s="20"/>
      <c r="Q17" s="21"/>
      <c r="R17" s="22"/>
    </row>
    <row r="18" spans="2:21" ht="14.25">
      <c r="B18" s="161">
        <v>16</v>
      </c>
      <c r="C18" s="94"/>
      <c r="D18" s="85" t="s">
        <v>38</v>
      </c>
      <c r="E18" s="231"/>
      <c r="F18" t="s">
        <v>31</v>
      </c>
      <c r="G18" s="215">
        <v>86</v>
      </c>
      <c r="H18" s="215">
        <v>87</v>
      </c>
      <c r="I18" s="215">
        <v>82</v>
      </c>
      <c r="J18" s="215">
        <v>82</v>
      </c>
      <c r="K18" s="23">
        <f t="shared" si="0"/>
        <v>337</v>
      </c>
      <c r="M18" s="242"/>
      <c r="N18" s="243"/>
      <c r="O18" s="20"/>
      <c r="P18" s="20"/>
      <c r="Q18" s="21"/>
      <c r="R18" s="22"/>
    </row>
    <row r="19" spans="2:21" ht="14.25">
      <c r="B19" s="161">
        <v>17</v>
      </c>
      <c r="C19" s="208">
        <v>14287</v>
      </c>
      <c r="D19" s="19" t="s">
        <v>18</v>
      </c>
      <c r="E19" s="231">
        <v>1971</v>
      </c>
      <c r="F19" t="s">
        <v>5</v>
      </c>
      <c r="G19" s="20">
        <v>84</v>
      </c>
      <c r="H19" s="20">
        <v>84</v>
      </c>
      <c r="I19" s="20">
        <v>81</v>
      </c>
      <c r="J19" s="21">
        <v>84</v>
      </c>
      <c r="K19" s="23">
        <f t="shared" si="0"/>
        <v>333</v>
      </c>
      <c r="M19" s="242"/>
      <c r="N19" s="243"/>
      <c r="O19" s="20"/>
      <c r="P19" s="20"/>
      <c r="Q19" s="21"/>
      <c r="R19" s="22"/>
    </row>
    <row r="20" spans="2:21" ht="14.25">
      <c r="B20" s="161">
        <v>18</v>
      </c>
      <c r="C20" s="92">
        <v>14346</v>
      </c>
      <c r="D20" s="19" t="s">
        <v>16</v>
      </c>
      <c r="E20" s="231">
        <v>1967</v>
      </c>
      <c r="F20" t="s">
        <v>5</v>
      </c>
      <c r="G20" s="20">
        <v>82</v>
      </c>
      <c r="H20" s="20">
        <v>84</v>
      </c>
      <c r="I20" s="20">
        <v>80</v>
      </c>
      <c r="J20" s="21">
        <v>83</v>
      </c>
      <c r="K20" s="23">
        <f t="shared" si="0"/>
        <v>329</v>
      </c>
      <c r="M20" s="21"/>
      <c r="N20" s="202"/>
      <c r="O20" s="20"/>
      <c r="P20" s="20"/>
      <c r="Q20" s="21"/>
      <c r="R20" s="22"/>
    </row>
    <row r="21" spans="2:21">
      <c r="B21" s="161">
        <v>19</v>
      </c>
      <c r="C21" s="208">
        <v>15059</v>
      </c>
      <c r="D21" s="19" t="s">
        <v>15</v>
      </c>
      <c r="E21" s="231">
        <v>1956</v>
      </c>
      <c r="F21" t="s">
        <v>5</v>
      </c>
      <c r="G21" s="20">
        <v>80</v>
      </c>
      <c r="H21" s="20">
        <v>81</v>
      </c>
      <c r="I21" s="20">
        <v>86</v>
      </c>
      <c r="J21" s="21">
        <v>82</v>
      </c>
      <c r="K21" s="23">
        <f t="shared" si="0"/>
        <v>329</v>
      </c>
      <c r="M21" s="215"/>
      <c r="N21" s="215"/>
      <c r="O21" s="215"/>
      <c r="P21" s="215"/>
      <c r="Q21" s="215"/>
      <c r="R21" s="215"/>
    </row>
    <row r="22" spans="2:21">
      <c r="B22" s="161">
        <v>20</v>
      </c>
      <c r="C22" s="94"/>
      <c r="D22" s="19" t="s">
        <v>22</v>
      </c>
      <c r="E22" s="231"/>
      <c r="F22" t="s">
        <v>5</v>
      </c>
      <c r="G22" s="20">
        <v>82</v>
      </c>
      <c r="H22" s="20">
        <v>84</v>
      </c>
      <c r="I22" s="20">
        <v>80</v>
      </c>
      <c r="J22" s="21">
        <v>81</v>
      </c>
      <c r="K22" s="23">
        <f t="shared" si="0"/>
        <v>327</v>
      </c>
      <c r="M22" s="215"/>
      <c r="N22" s="215"/>
      <c r="O22" s="215"/>
      <c r="P22" s="215"/>
      <c r="Q22" s="215"/>
      <c r="R22" s="215"/>
    </row>
    <row r="23" spans="2:21">
      <c r="B23" s="161">
        <v>21</v>
      </c>
      <c r="C23" s="208">
        <v>14822</v>
      </c>
      <c r="D23" s="85" t="s">
        <v>37</v>
      </c>
      <c r="E23" s="231"/>
      <c r="F23" t="s">
        <v>31</v>
      </c>
      <c r="G23" s="215">
        <v>79</v>
      </c>
      <c r="H23" s="215">
        <v>78</v>
      </c>
      <c r="I23" s="215">
        <v>81</v>
      </c>
      <c r="J23" s="215">
        <v>79</v>
      </c>
      <c r="K23" s="23">
        <f t="shared" si="0"/>
        <v>317</v>
      </c>
      <c r="M23" s="215"/>
      <c r="N23" s="215"/>
      <c r="O23" s="215"/>
      <c r="P23" s="215"/>
      <c r="Q23" s="215"/>
      <c r="R23" s="215"/>
    </row>
    <row r="24" spans="2:21">
      <c r="B24" s="161">
        <v>22</v>
      </c>
      <c r="C24" s="208">
        <v>14826</v>
      </c>
      <c r="D24" s="85" t="s">
        <v>39</v>
      </c>
      <c r="E24" s="231"/>
      <c r="F24" t="s">
        <v>31</v>
      </c>
      <c r="G24" s="215">
        <v>77</v>
      </c>
      <c r="H24" s="215">
        <v>79</v>
      </c>
      <c r="I24" s="215">
        <v>80</v>
      </c>
      <c r="J24" s="215">
        <v>78</v>
      </c>
      <c r="K24" s="23">
        <f t="shared" si="0"/>
        <v>314</v>
      </c>
      <c r="M24" s="215"/>
      <c r="N24" s="215"/>
      <c r="O24" s="215"/>
      <c r="P24" s="215"/>
      <c r="Q24" s="215"/>
      <c r="R24" s="215"/>
    </row>
    <row r="25" spans="2:21">
      <c r="B25" s="161">
        <v>23</v>
      </c>
      <c r="C25" s="208">
        <v>15061</v>
      </c>
      <c r="D25" s="19" t="s">
        <v>20</v>
      </c>
      <c r="E25" s="231"/>
      <c r="F25" t="s">
        <v>5</v>
      </c>
      <c r="G25" s="20">
        <v>83</v>
      </c>
      <c r="H25" s="20">
        <v>73</v>
      </c>
      <c r="I25" s="20">
        <v>74</v>
      </c>
      <c r="J25" s="21">
        <v>78</v>
      </c>
      <c r="K25" s="23">
        <f t="shared" si="0"/>
        <v>308</v>
      </c>
      <c r="M25" s="215"/>
      <c r="N25" s="215"/>
      <c r="O25" s="215"/>
      <c r="P25" s="215"/>
      <c r="Q25" s="215"/>
      <c r="R25" s="215"/>
    </row>
    <row r="26" spans="2:21">
      <c r="B26" s="161">
        <v>24</v>
      </c>
      <c r="C26" s="208">
        <v>10015</v>
      </c>
      <c r="D26" s="19" t="s">
        <v>40</v>
      </c>
      <c r="E26" s="231">
        <v>1956</v>
      </c>
      <c r="F26" t="s">
        <v>5</v>
      </c>
      <c r="G26" s="20">
        <v>83</v>
      </c>
      <c r="H26" s="20">
        <v>81</v>
      </c>
      <c r="I26" s="20">
        <v>65</v>
      </c>
      <c r="J26" s="21">
        <v>75</v>
      </c>
      <c r="K26" s="23">
        <f t="shared" si="0"/>
        <v>304</v>
      </c>
      <c r="M26" s="215"/>
      <c r="N26" s="215"/>
      <c r="O26" s="215"/>
      <c r="P26" s="215"/>
      <c r="Q26" s="215"/>
      <c r="R26" s="215"/>
    </row>
    <row r="27" spans="2:21" ht="15">
      <c r="B27">
        <v>25</v>
      </c>
      <c r="C27" s="208">
        <v>14346</v>
      </c>
      <c r="D27" s="19" t="s">
        <v>19</v>
      </c>
      <c r="E27" s="231">
        <v>1969</v>
      </c>
      <c r="F27" t="s">
        <v>5</v>
      </c>
      <c r="G27" s="20">
        <v>77</v>
      </c>
      <c r="H27" s="20">
        <v>70</v>
      </c>
      <c r="I27" s="20">
        <v>75</v>
      </c>
      <c r="J27" s="21">
        <v>78</v>
      </c>
      <c r="K27" s="23">
        <f t="shared" si="0"/>
        <v>300</v>
      </c>
      <c r="M27" s="215"/>
      <c r="N27" s="215"/>
      <c r="O27" s="215"/>
      <c r="P27" s="215"/>
      <c r="Q27" s="215"/>
      <c r="R27" s="215"/>
      <c r="S27" s="98"/>
      <c r="T27" s="22"/>
      <c r="U27" s="168"/>
    </row>
    <row r="28" spans="2:21" ht="15">
      <c r="B28">
        <v>26</v>
      </c>
      <c r="C28" s="208">
        <v>15063</v>
      </c>
      <c r="D28" s="19" t="s">
        <v>81</v>
      </c>
      <c r="E28" s="231">
        <v>1953</v>
      </c>
      <c r="F28" t="s">
        <v>5</v>
      </c>
      <c r="G28" s="20">
        <v>75</v>
      </c>
      <c r="H28" s="20">
        <v>72</v>
      </c>
      <c r="I28" s="20">
        <v>81</v>
      </c>
      <c r="J28" s="21">
        <v>66</v>
      </c>
      <c r="K28" s="23">
        <f t="shared" si="0"/>
        <v>294</v>
      </c>
      <c r="M28" s="215"/>
      <c r="N28" s="215"/>
      <c r="O28" s="215"/>
      <c r="P28" s="215"/>
      <c r="Q28" s="215"/>
      <c r="R28" s="215"/>
      <c r="S28" s="98"/>
      <c r="T28" s="22"/>
      <c r="U28" s="168"/>
    </row>
    <row r="29" spans="2:21" ht="15">
      <c r="C29" s="92">
        <v>10015</v>
      </c>
      <c r="D29" s="19" t="s">
        <v>21</v>
      </c>
      <c r="E29" s="231"/>
      <c r="F29" t="s">
        <v>5</v>
      </c>
      <c r="G29" s="20"/>
      <c r="H29" s="20"/>
      <c r="I29" s="20"/>
      <c r="J29" s="21"/>
      <c r="K29" s="23">
        <f t="shared" ref="K29" si="1">SUM(G29:J29)</f>
        <v>0</v>
      </c>
      <c r="M29" s="167"/>
      <c r="N29" s="173"/>
      <c r="O29" s="173"/>
      <c r="P29" s="174"/>
      <c r="Q29" s="97"/>
      <c r="R29" s="97"/>
      <c r="S29" s="98"/>
      <c r="T29" s="22"/>
      <c r="U29" s="168"/>
    </row>
    <row r="30" spans="2:21" ht="15">
      <c r="B30" s="239"/>
      <c r="C30" s="239"/>
      <c r="D30" s="240" t="s">
        <v>82</v>
      </c>
      <c r="E30" s="239"/>
      <c r="F30" s="239"/>
      <c r="G30" s="239"/>
      <c r="H30" s="239"/>
      <c r="I30" s="239"/>
      <c r="J30" s="239"/>
      <c r="K30" s="239"/>
      <c r="M30" s="99"/>
      <c r="N30" s="100"/>
      <c r="O30" s="95"/>
      <c r="P30" s="230"/>
      <c r="Q30" s="230"/>
      <c r="R30" s="230"/>
      <c r="S30" s="230"/>
      <c r="T30" s="23"/>
      <c r="U30" s="168"/>
    </row>
    <row r="31" spans="2:21">
      <c r="B31" s="103"/>
      <c r="C31" s="102" t="s">
        <v>2</v>
      </c>
      <c r="D31" s="103" t="s">
        <v>43</v>
      </c>
      <c r="E31" s="102"/>
      <c r="F31" s="102"/>
      <c r="G31" s="102"/>
      <c r="H31" s="102"/>
      <c r="I31" s="102"/>
      <c r="J31" s="102"/>
      <c r="K31" s="101">
        <f>SUM(K32:K34)</f>
        <v>1074</v>
      </c>
    </row>
    <row r="32" spans="2:21">
      <c r="B32" s="90"/>
      <c r="C32" s="94"/>
      <c r="D32" s="99" t="s">
        <v>29</v>
      </c>
      <c r="E32" s="100"/>
      <c r="F32" s="95" t="s">
        <v>31</v>
      </c>
      <c r="G32" s="230">
        <v>89</v>
      </c>
      <c r="H32" s="230">
        <v>92</v>
      </c>
      <c r="I32" s="230">
        <v>87</v>
      </c>
      <c r="J32" s="230">
        <v>91</v>
      </c>
      <c r="K32" s="100">
        <f>SUM(G32:J32)</f>
        <v>359</v>
      </c>
    </row>
    <row r="33" spans="2:21">
      <c r="B33" s="90"/>
      <c r="C33" s="94"/>
      <c r="D33" s="99" t="s">
        <v>36</v>
      </c>
      <c r="E33" s="100"/>
      <c r="F33" s="95" t="s">
        <v>31</v>
      </c>
      <c r="G33" s="230">
        <v>91</v>
      </c>
      <c r="H33" s="230">
        <v>88</v>
      </c>
      <c r="I33" s="230">
        <v>89</v>
      </c>
      <c r="J33" s="230">
        <v>90</v>
      </c>
      <c r="K33" s="100">
        <f>SUM(G33:J33)</f>
        <v>358</v>
      </c>
    </row>
    <row r="34" spans="2:21">
      <c r="B34" s="90"/>
      <c r="C34" s="94"/>
      <c r="D34" s="99" t="s">
        <v>28</v>
      </c>
      <c r="E34" s="100"/>
      <c r="F34" s="95" t="s">
        <v>31</v>
      </c>
      <c r="G34" s="230">
        <v>90</v>
      </c>
      <c r="H34" s="230">
        <v>89</v>
      </c>
      <c r="I34" s="230">
        <v>90</v>
      </c>
      <c r="J34" s="230">
        <v>88</v>
      </c>
      <c r="K34" s="100">
        <f>SUM(G34:J34)</f>
        <v>357</v>
      </c>
    </row>
    <row r="35" spans="2:21">
      <c r="B35" s="90"/>
      <c r="C35" s="94"/>
      <c r="M35" s="99"/>
      <c r="N35" s="100"/>
      <c r="O35" s="95"/>
      <c r="P35" s="230"/>
      <c r="Q35" s="230"/>
      <c r="R35" s="230"/>
      <c r="S35" s="230"/>
      <c r="T35" s="23"/>
      <c r="U35" s="175"/>
    </row>
    <row r="36" spans="2:21">
      <c r="B36" s="103"/>
      <c r="C36" s="102" t="s">
        <v>3</v>
      </c>
      <c r="D36" s="103" t="s">
        <v>7</v>
      </c>
      <c r="E36" s="102"/>
      <c r="F36" s="102"/>
      <c r="G36" s="102"/>
      <c r="H36" s="102"/>
      <c r="I36" s="102"/>
      <c r="J36" s="102"/>
      <c r="K36" s="101">
        <f>SUM(K37:K39)</f>
        <v>1066</v>
      </c>
      <c r="M36" s="99"/>
      <c r="N36" s="100"/>
      <c r="O36" s="95"/>
      <c r="P36" s="230"/>
      <c r="Q36" s="230"/>
      <c r="R36" s="230"/>
      <c r="S36" s="230"/>
      <c r="T36" s="23"/>
      <c r="U36" s="175"/>
    </row>
    <row r="37" spans="2:21">
      <c r="B37" s="90"/>
      <c r="C37" s="94"/>
      <c r="D37" s="99" t="s">
        <v>30</v>
      </c>
      <c r="E37" s="100">
        <v>1960</v>
      </c>
      <c r="F37" s="95" t="s">
        <v>32</v>
      </c>
      <c r="G37" s="98">
        <v>92</v>
      </c>
      <c r="H37" s="98">
        <v>90</v>
      </c>
      <c r="I37" s="98">
        <v>94</v>
      </c>
      <c r="J37" s="98">
        <v>91</v>
      </c>
      <c r="K37" s="100">
        <f>SUM(G37:J37)</f>
        <v>367</v>
      </c>
      <c r="M37" s="99"/>
      <c r="N37" s="100"/>
      <c r="O37" s="95"/>
      <c r="P37" s="230"/>
      <c r="Q37" s="230"/>
      <c r="R37" s="230"/>
      <c r="S37" s="230"/>
      <c r="T37" s="23"/>
      <c r="U37" s="175"/>
    </row>
    <row r="38" spans="2:21">
      <c r="B38" s="90"/>
      <c r="C38" s="94"/>
      <c r="D38" s="99" t="s">
        <v>34</v>
      </c>
      <c r="E38" s="100">
        <v>1958</v>
      </c>
      <c r="F38" s="95" t="s">
        <v>32</v>
      </c>
      <c r="G38" s="98">
        <v>85</v>
      </c>
      <c r="H38" s="98">
        <v>88</v>
      </c>
      <c r="I38" s="98">
        <v>88</v>
      </c>
      <c r="J38" s="98">
        <v>90</v>
      </c>
      <c r="K38" s="100">
        <f>SUM(G38:J38)</f>
        <v>351</v>
      </c>
      <c r="M38" s="241"/>
      <c r="N38" s="96"/>
      <c r="O38" s="100"/>
      <c r="P38" s="95"/>
      <c r="Q38" s="97"/>
      <c r="R38" s="97"/>
      <c r="S38" s="97"/>
      <c r="T38" s="98"/>
      <c r="U38" s="175"/>
    </row>
    <row r="39" spans="2:21">
      <c r="B39" s="90"/>
      <c r="C39" s="94"/>
      <c r="D39" s="99" t="s">
        <v>33</v>
      </c>
      <c r="E39" s="100">
        <v>1972</v>
      </c>
      <c r="F39" s="95" t="s">
        <v>32</v>
      </c>
      <c r="G39" s="98">
        <v>88</v>
      </c>
      <c r="H39" s="98">
        <v>83</v>
      </c>
      <c r="I39" s="98">
        <v>90</v>
      </c>
      <c r="J39" s="98">
        <v>87</v>
      </c>
      <c r="K39" s="100">
        <f>SUM(G39:J39)</f>
        <v>348</v>
      </c>
      <c r="M39" s="241"/>
      <c r="N39" s="96"/>
      <c r="O39" s="100"/>
      <c r="P39" s="95"/>
      <c r="Q39" s="97"/>
      <c r="R39" s="97"/>
      <c r="S39" s="97"/>
      <c r="T39" s="98"/>
      <c r="U39" s="175"/>
    </row>
    <row r="40" spans="2:21">
      <c r="B40" s="90"/>
      <c r="C40" s="94"/>
      <c r="M40" s="241"/>
      <c r="N40" s="99"/>
      <c r="O40" s="100"/>
      <c r="P40" s="95"/>
      <c r="Q40" s="97"/>
      <c r="R40" s="97"/>
      <c r="S40" s="97"/>
      <c r="T40" s="98"/>
      <c r="U40" s="175"/>
    </row>
    <row r="41" spans="2:21">
      <c r="B41" s="103"/>
      <c r="C41" s="102" t="s">
        <v>6</v>
      </c>
      <c r="D41" s="103" t="s">
        <v>45</v>
      </c>
      <c r="E41" s="102"/>
      <c r="F41" s="102"/>
      <c r="G41" s="102"/>
      <c r="H41" s="102"/>
      <c r="I41" s="102"/>
      <c r="J41" s="234"/>
      <c r="K41" s="101">
        <f>SUM(K42:K44)</f>
        <v>1047</v>
      </c>
    </row>
    <row r="42" spans="2:21">
      <c r="B42" s="90"/>
      <c r="C42" s="94"/>
      <c r="D42" s="96" t="s">
        <v>13</v>
      </c>
      <c r="E42" s="100">
        <v>1957</v>
      </c>
      <c r="F42" s="95" t="s">
        <v>5</v>
      </c>
      <c r="G42" s="97">
        <v>86</v>
      </c>
      <c r="H42" s="97">
        <v>90</v>
      </c>
      <c r="I42" s="97">
        <v>91</v>
      </c>
      <c r="J42" s="98">
        <v>85</v>
      </c>
      <c r="K42" s="100">
        <f>SUM(G42:J42)</f>
        <v>352</v>
      </c>
    </row>
    <row r="43" spans="2:21">
      <c r="B43" s="90"/>
      <c r="C43" s="94"/>
      <c r="D43" s="99" t="s">
        <v>80</v>
      </c>
      <c r="E43" s="100"/>
      <c r="F43" s="95" t="s">
        <v>5</v>
      </c>
      <c r="G43" s="97">
        <v>87</v>
      </c>
      <c r="H43" s="97">
        <v>86</v>
      </c>
      <c r="I43" s="97">
        <v>86</v>
      </c>
      <c r="J43" s="98">
        <v>89</v>
      </c>
      <c r="K43" s="100">
        <f>SUM(G43:J43)</f>
        <v>348</v>
      </c>
    </row>
    <row r="44" spans="2:21">
      <c r="B44" s="90"/>
      <c r="C44" s="94"/>
      <c r="D44" s="96" t="s">
        <v>17</v>
      </c>
      <c r="E44" s="100">
        <v>1951</v>
      </c>
      <c r="F44" s="95" t="s">
        <v>5</v>
      </c>
      <c r="G44" s="97">
        <v>84</v>
      </c>
      <c r="H44" s="97">
        <v>88</v>
      </c>
      <c r="I44" s="97">
        <v>85</v>
      </c>
      <c r="J44" s="98">
        <v>90</v>
      </c>
      <c r="K44" s="100">
        <f>SUM(G44:J44)</f>
        <v>347</v>
      </c>
    </row>
    <row r="45" spans="2:21">
      <c r="B45" s="90"/>
      <c r="C45" s="94"/>
      <c r="M45" s="241"/>
      <c r="N45" s="96"/>
      <c r="O45" s="100"/>
      <c r="P45" s="95"/>
      <c r="Q45" s="97"/>
      <c r="R45" s="97"/>
      <c r="S45" s="97"/>
      <c r="T45" s="98"/>
      <c r="U45" s="175"/>
    </row>
    <row r="46" spans="2:21">
      <c r="B46" s="103"/>
      <c r="C46" s="102" t="s">
        <v>8</v>
      </c>
      <c r="D46" s="103" t="s">
        <v>44</v>
      </c>
      <c r="E46" s="102"/>
      <c r="F46" s="102"/>
      <c r="G46" s="102"/>
      <c r="H46" s="102"/>
      <c r="I46" s="102"/>
      <c r="J46" s="234"/>
      <c r="K46" s="101">
        <f>SUM(K47:K49)</f>
        <v>1044</v>
      </c>
      <c r="M46" s="241"/>
      <c r="N46" s="96"/>
      <c r="O46" s="100"/>
      <c r="P46" s="95"/>
      <c r="Q46" s="97"/>
      <c r="R46" s="97"/>
      <c r="S46" s="97"/>
      <c r="T46" s="98"/>
      <c r="U46" s="175"/>
    </row>
    <row r="47" spans="2:21">
      <c r="B47" s="90"/>
      <c r="C47" s="94"/>
      <c r="D47" s="99" t="s">
        <v>27</v>
      </c>
      <c r="E47" s="100"/>
      <c r="F47" s="95" t="s">
        <v>31</v>
      </c>
      <c r="G47" s="230">
        <v>91</v>
      </c>
      <c r="H47" s="230">
        <v>88</v>
      </c>
      <c r="I47" s="230">
        <v>87</v>
      </c>
      <c r="J47" s="230">
        <v>89</v>
      </c>
      <c r="K47" s="100">
        <f>SUM(G47:J47)</f>
        <v>355</v>
      </c>
      <c r="M47" s="241"/>
      <c r="N47" s="96"/>
      <c r="O47" s="100"/>
      <c r="P47" s="95"/>
      <c r="Q47" s="97"/>
      <c r="R47" s="97"/>
      <c r="S47" s="97"/>
      <c r="T47" s="98"/>
      <c r="U47" s="175"/>
    </row>
    <row r="48" spans="2:21">
      <c r="B48" s="90"/>
      <c r="C48" s="94"/>
      <c r="D48" s="99" t="s">
        <v>35</v>
      </c>
      <c r="E48" s="100"/>
      <c r="F48" s="95" t="s">
        <v>31</v>
      </c>
      <c r="G48" s="230">
        <v>86</v>
      </c>
      <c r="H48" s="230">
        <v>90</v>
      </c>
      <c r="I48" s="230">
        <v>87</v>
      </c>
      <c r="J48" s="230">
        <v>89</v>
      </c>
      <c r="K48" s="100">
        <f>SUM(G48:J48)</f>
        <v>352</v>
      </c>
      <c r="M48" s="241"/>
      <c r="N48" s="96"/>
      <c r="O48" s="100"/>
      <c r="P48" s="95"/>
      <c r="Q48" s="97"/>
      <c r="R48" s="97"/>
      <c r="S48" s="97"/>
      <c r="T48" s="98"/>
      <c r="U48" s="175"/>
    </row>
    <row r="49" spans="2:21">
      <c r="B49" s="90"/>
      <c r="C49" s="94"/>
      <c r="D49" s="99" t="s">
        <v>38</v>
      </c>
      <c r="E49" s="100"/>
      <c r="F49" s="95" t="s">
        <v>31</v>
      </c>
      <c r="G49" s="230">
        <v>86</v>
      </c>
      <c r="H49" s="230">
        <v>87</v>
      </c>
      <c r="I49" s="230">
        <v>82</v>
      </c>
      <c r="J49" s="230">
        <v>82</v>
      </c>
      <c r="K49" s="100">
        <f>SUM(G49:J49)</f>
        <v>337</v>
      </c>
      <c r="M49" s="167"/>
    </row>
    <row r="50" spans="2:21">
      <c r="B50" s="90"/>
      <c r="C50" s="94"/>
    </row>
    <row r="51" spans="2:21">
      <c r="B51" s="103"/>
      <c r="C51" s="102" t="s">
        <v>9</v>
      </c>
      <c r="D51" s="103" t="s">
        <v>46</v>
      </c>
      <c r="E51" s="102"/>
      <c r="F51" s="102"/>
      <c r="G51" s="102"/>
      <c r="H51" s="102"/>
      <c r="I51" s="102"/>
      <c r="J51" s="102"/>
      <c r="K51" s="101">
        <f>SUM(K52:K54)</f>
        <v>1004</v>
      </c>
    </row>
    <row r="52" spans="2:21">
      <c r="B52" s="90"/>
      <c r="C52" s="94"/>
      <c r="D52" s="99" t="s">
        <v>14</v>
      </c>
      <c r="E52" s="100"/>
      <c r="F52" s="95" t="s">
        <v>5</v>
      </c>
      <c r="G52" s="97">
        <v>85</v>
      </c>
      <c r="H52" s="97">
        <v>83</v>
      </c>
      <c r="I52" s="97">
        <v>85</v>
      </c>
      <c r="J52" s="98">
        <v>89</v>
      </c>
      <c r="K52" s="100">
        <f>SUM(G52:J52)</f>
        <v>342</v>
      </c>
      <c r="M52" s="99"/>
      <c r="N52" s="115"/>
      <c r="O52" s="95"/>
      <c r="P52" s="98"/>
      <c r="Q52" s="98"/>
      <c r="R52" s="98"/>
      <c r="S52" s="98"/>
      <c r="T52" s="175"/>
      <c r="U52" s="22"/>
    </row>
    <row r="53" spans="2:21">
      <c r="B53" s="90"/>
      <c r="C53" s="94"/>
      <c r="D53" s="96" t="s">
        <v>18</v>
      </c>
      <c r="E53" s="100">
        <v>1971</v>
      </c>
      <c r="F53" s="95" t="s">
        <v>5</v>
      </c>
      <c r="G53" s="97">
        <v>84</v>
      </c>
      <c r="H53" s="97">
        <v>84</v>
      </c>
      <c r="I53" s="97">
        <v>81</v>
      </c>
      <c r="J53" s="98">
        <v>84</v>
      </c>
      <c r="K53" s="100">
        <f>SUM(G53:J53)</f>
        <v>333</v>
      </c>
      <c r="M53" s="99"/>
      <c r="N53" s="115"/>
      <c r="O53" s="95"/>
      <c r="P53" s="98"/>
      <c r="Q53" s="98"/>
      <c r="R53" s="98"/>
      <c r="S53" s="98"/>
      <c r="T53" s="175"/>
      <c r="U53" s="22"/>
    </row>
    <row r="54" spans="2:21">
      <c r="B54" s="90"/>
      <c r="C54" s="94"/>
      <c r="D54" s="96" t="s">
        <v>15</v>
      </c>
      <c r="E54" s="100">
        <v>1956</v>
      </c>
      <c r="F54" s="95" t="s">
        <v>5</v>
      </c>
      <c r="G54" s="97">
        <v>80</v>
      </c>
      <c r="H54" s="97">
        <v>81</v>
      </c>
      <c r="I54" s="97">
        <v>86</v>
      </c>
      <c r="J54" s="98">
        <v>82</v>
      </c>
      <c r="K54" s="100">
        <f>SUM(G54:J54)</f>
        <v>329</v>
      </c>
      <c r="M54" s="99"/>
      <c r="N54" s="115"/>
      <c r="O54" s="95"/>
      <c r="P54" s="98"/>
      <c r="Q54" s="98"/>
      <c r="R54" s="98"/>
      <c r="S54" s="98"/>
      <c r="T54" s="175"/>
      <c r="U54" s="21"/>
    </row>
    <row r="55" spans="2:21">
      <c r="B55" s="90"/>
      <c r="C55" s="94"/>
      <c r="M55" s="99"/>
      <c r="N55" s="115"/>
      <c r="O55" s="95"/>
      <c r="P55" s="98"/>
      <c r="Q55" s="98"/>
      <c r="R55" s="98"/>
      <c r="S55" s="98"/>
      <c r="T55" s="175"/>
      <c r="U55" s="21"/>
    </row>
    <row r="56" spans="2:21">
      <c r="B56" s="103"/>
      <c r="C56" s="102" t="s">
        <v>10</v>
      </c>
      <c r="D56" s="103" t="s">
        <v>62</v>
      </c>
      <c r="E56" s="102"/>
      <c r="F56" s="102"/>
      <c r="G56" s="102"/>
      <c r="H56" s="102"/>
      <c r="I56" s="102"/>
      <c r="J56" s="102"/>
      <c r="K56" s="101">
        <f>SUM(K57:K59)</f>
        <v>1000</v>
      </c>
      <c r="M56" s="99"/>
      <c r="N56" s="115"/>
      <c r="O56" s="95"/>
      <c r="P56" s="98"/>
      <c r="Q56" s="98"/>
      <c r="R56" s="98"/>
      <c r="S56" s="98"/>
      <c r="T56" s="175"/>
      <c r="U56" s="21"/>
    </row>
    <row r="57" spans="2:21">
      <c r="B57" s="90"/>
      <c r="C57" s="94"/>
      <c r="D57" s="96" t="s">
        <v>4</v>
      </c>
      <c r="E57" s="100">
        <v>1953</v>
      </c>
      <c r="F57" s="95" t="s">
        <v>5</v>
      </c>
      <c r="G57" s="97">
        <v>83</v>
      </c>
      <c r="H57" s="97">
        <v>86</v>
      </c>
      <c r="I57" s="97">
        <v>87</v>
      </c>
      <c r="J57" s="98">
        <v>88</v>
      </c>
      <c r="K57" s="100">
        <f>SUM(G57:J57)</f>
        <v>344</v>
      </c>
      <c r="M57" s="99"/>
      <c r="N57" s="115"/>
      <c r="O57" s="95"/>
      <c r="P57" s="98"/>
      <c r="Q57" s="98"/>
      <c r="R57" s="98"/>
      <c r="S57" s="98"/>
      <c r="T57" s="175"/>
      <c r="U57" s="21"/>
    </row>
    <row r="58" spans="2:21">
      <c r="B58" s="90"/>
      <c r="C58" s="94"/>
      <c r="D58" s="96" t="s">
        <v>16</v>
      </c>
      <c r="E58" s="100">
        <v>1967</v>
      </c>
      <c r="F58" s="95" t="s">
        <v>5</v>
      </c>
      <c r="G58" s="97">
        <v>82</v>
      </c>
      <c r="H58" s="97">
        <v>84</v>
      </c>
      <c r="I58" s="97">
        <v>80</v>
      </c>
      <c r="J58" s="98">
        <v>83</v>
      </c>
      <c r="K58" s="100">
        <f>SUM(G58:J58)</f>
        <v>329</v>
      </c>
      <c r="M58" s="99"/>
      <c r="N58" s="115"/>
      <c r="O58" s="95"/>
      <c r="P58" s="163"/>
      <c r="Q58" s="163"/>
      <c r="R58" s="163"/>
      <c r="S58" s="163"/>
      <c r="T58" s="175"/>
      <c r="U58" s="21"/>
    </row>
    <row r="59" spans="2:21">
      <c r="B59" s="90"/>
      <c r="C59" s="94"/>
      <c r="D59" s="96" t="s">
        <v>22</v>
      </c>
      <c r="E59" s="100"/>
      <c r="F59" s="95" t="s">
        <v>5</v>
      </c>
      <c r="G59" s="97">
        <v>82</v>
      </c>
      <c r="H59" s="97">
        <v>84</v>
      </c>
      <c r="I59" s="97">
        <v>80</v>
      </c>
      <c r="J59" s="98">
        <v>81</v>
      </c>
      <c r="K59" s="100">
        <f>SUM(G59:J59)</f>
        <v>327</v>
      </c>
      <c r="M59" s="99"/>
      <c r="N59" s="115"/>
      <c r="O59" s="95"/>
      <c r="P59" s="98"/>
      <c r="Q59" s="98"/>
      <c r="R59" s="98"/>
      <c r="S59" s="98"/>
      <c r="T59" s="175"/>
      <c r="U59" s="21"/>
    </row>
    <row r="60" spans="2:21">
      <c r="B60" s="90"/>
      <c r="C60" s="99"/>
      <c r="D60" s="115"/>
      <c r="E60" s="95"/>
      <c r="F60" s="98"/>
      <c r="G60" s="98"/>
      <c r="H60" s="98"/>
      <c r="I60" s="98"/>
      <c r="J60" s="100"/>
      <c r="K60" s="90"/>
      <c r="M60" s="95"/>
      <c r="N60" s="95"/>
      <c r="O60" s="95"/>
      <c r="P60" s="95"/>
      <c r="T60" s="95"/>
    </row>
    <row r="61" spans="2:21">
      <c r="B61" s="90"/>
      <c r="C61" s="90"/>
      <c r="D61" s="156"/>
      <c r="E61" s="90"/>
      <c r="F61" s="90"/>
      <c r="G61" s="90"/>
      <c r="H61" s="90"/>
      <c r="I61" s="90"/>
      <c r="J61" s="90"/>
      <c r="K61" s="90"/>
      <c r="M61" s="99"/>
      <c r="N61" s="115"/>
      <c r="O61" s="95"/>
      <c r="P61" s="98"/>
      <c r="Q61" s="98"/>
      <c r="R61" s="98"/>
      <c r="S61" s="98"/>
      <c r="T61" s="175"/>
    </row>
  </sheetData>
  <sortState ref="C3:K28">
    <sortCondition descending="1" ref="K3:K28"/>
    <sortCondition descending="1" ref="J3:J28"/>
    <sortCondition descending="1" ref="I3:I28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60"/>
  <sheetViews>
    <sheetView workbookViewId="0">
      <selection activeCell="T22" sqref="T22"/>
    </sheetView>
  </sheetViews>
  <sheetFormatPr defaultRowHeight="12.75"/>
  <cols>
    <col min="1" max="1" width="1.5703125" customWidth="1"/>
    <col min="2" max="2" width="4" customWidth="1"/>
    <col min="3" max="3" width="6.28515625" customWidth="1"/>
    <col min="4" max="4" width="18.7109375" customWidth="1"/>
    <col min="5" max="5" width="5.28515625" customWidth="1"/>
    <col min="6" max="6" width="14.5703125" customWidth="1"/>
    <col min="7" max="10" width="6" customWidth="1"/>
    <col min="12" max="12" width="16.7109375" style="180" customWidth="1"/>
    <col min="13" max="14" width="8.140625" style="180" customWidth="1"/>
    <col min="15" max="18" width="6" style="14" customWidth="1"/>
    <col min="19" max="20" width="9.140625" style="180"/>
  </cols>
  <sheetData>
    <row r="2" spans="2:19" ht="18">
      <c r="B2" s="1" t="s">
        <v>70</v>
      </c>
      <c r="C2" s="91"/>
      <c r="D2" s="2"/>
      <c r="E2" s="3"/>
      <c r="F2" s="2"/>
      <c r="G2" s="3"/>
      <c r="H2" s="4" t="s">
        <v>93</v>
      </c>
      <c r="I2" s="4"/>
      <c r="J2" s="3"/>
      <c r="K2" s="5"/>
    </row>
    <row r="3" spans="2:19" ht="15">
      <c r="B3" s="11" t="s">
        <v>2</v>
      </c>
      <c r="C3" s="92">
        <v>10626</v>
      </c>
      <c r="D3" s="282" t="s">
        <v>30</v>
      </c>
      <c r="E3" s="283">
        <v>1960</v>
      </c>
      <c r="F3" s="284" t="s">
        <v>32</v>
      </c>
      <c r="G3" s="285">
        <v>91</v>
      </c>
      <c r="H3" s="285">
        <v>92</v>
      </c>
      <c r="I3" s="285">
        <v>94</v>
      </c>
      <c r="J3" s="285">
        <v>91</v>
      </c>
      <c r="K3" s="286">
        <f t="shared" ref="K3:K27" si="0">SUM(G3:J3)</f>
        <v>368</v>
      </c>
    </row>
    <row r="4" spans="2:19" ht="15">
      <c r="B4" s="16" t="s">
        <v>3</v>
      </c>
      <c r="C4" s="208">
        <v>15061</v>
      </c>
      <c r="D4" s="86" t="s">
        <v>36</v>
      </c>
      <c r="E4" s="232"/>
      <c r="F4" s="87" t="s">
        <v>31</v>
      </c>
      <c r="G4" s="215">
        <v>87</v>
      </c>
      <c r="H4" s="215">
        <v>89</v>
      </c>
      <c r="I4" s="215">
        <v>91</v>
      </c>
      <c r="J4" s="215">
        <v>89</v>
      </c>
      <c r="K4" s="23">
        <f t="shared" si="0"/>
        <v>356</v>
      </c>
      <c r="L4" s="177"/>
      <c r="M4" s="177"/>
      <c r="N4" s="177"/>
      <c r="O4" s="177"/>
      <c r="P4" s="177"/>
      <c r="Q4" s="177"/>
      <c r="R4" s="177"/>
      <c r="S4" s="177"/>
    </row>
    <row r="5" spans="2:19" ht="15">
      <c r="B5" s="17" t="s">
        <v>6</v>
      </c>
      <c r="C5" s="208">
        <v>14826</v>
      </c>
      <c r="D5" s="86" t="s">
        <v>28</v>
      </c>
      <c r="E5" s="232"/>
      <c r="F5" s="87" t="s">
        <v>31</v>
      </c>
      <c r="G5" s="215">
        <v>89</v>
      </c>
      <c r="H5" s="215">
        <v>89</v>
      </c>
      <c r="I5" s="215">
        <v>90</v>
      </c>
      <c r="J5" s="215">
        <v>87</v>
      </c>
      <c r="K5" s="23">
        <f t="shared" si="0"/>
        <v>355</v>
      </c>
      <c r="L5" s="177"/>
      <c r="M5" s="177"/>
      <c r="N5" s="177"/>
      <c r="O5" s="177"/>
      <c r="P5" s="177"/>
      <c r="Q5" s="177"/>
      <c r="R5" s="177"/>
      <c r="S5" s="177"/>
    </row>
    <row r="6" spans="2:19">
      <c r="B6" s="161">
        <v>4</v>
      </c>
      <c r="C6" s="208">
        <v>10605</v>
      </c>
      <c r="D6" s="287" t="s">
        <v>33</v>
      </c>
      <c r="E6" s="288">
        <v>1972</v>
      </c>
      <c r="F6" s="289" t="s">
        <v>32</v>
      </c>
      <c r="G6" s="290">
        <v>88</v>
      </c>
      <c r="H6" s="290">
        <v>90</v>
      </c>
      <c r="I6" s="290">
        <v>88</v>
      </c>
      <c r="J6" s="290">
        <v>87</v>
      </c>
      <c r="K6" s="286">
        <f t="shared" si="0"/>
        <v>353</v>
      </c>
      <c r="L6" s="177"/>
      <c r="M6" s="177"/>
      <c r="N6" s="177"/>
      <c r="O6" s="177"/>
      <c r="P6" s="177"/>
      <c r="Q6" s="177"/>
      <c r="R6" s="177"/>
      <c r="S6" s="177"/>
    </row>
    <row r="7" spans="2:19" ht="14.25">
      <c r="B7" s="161">
        <v>5</v>
      </c>
      <c r="C7" s="94"/>
      <c r="D7" s="85" t="s">
        <v>29</v>
      </c>
      <c r="E7" s="231"/>
      <c r="F7" t="s">
        <v>31</v>
      </c>
      <c r="G7" s="215">
        <v>85</v>
      </c>
      <c r="H7" s="215">
        <v>89</v>
      </c>
      <c r="I7" s="215">
        <v>87</v>
      </c>
      <c r="J7" s="215">
        <v>89</v>
      </c>
      <c r="K7" s="23">
        <f t="shared" si="0"/>
        <v>350</v>
      </c>
      <c r="L7" s="255"/>
      <c r="M7" s="256"/>
      <c r="N7" s="256"/>
      <c r="O7" s="256"/>
      <c r="P7" s="257"/>
      <c r="Q7" s="258"/>
      <c r="R7" s="177"/>
      <c r="S7" s="177"/>
    </row>
    <row r="8" spans="2:19" ht="14.25">
      <c r="B8" s="161">
        <v>6</v>
      </c>
      <c r="C8" s="208">
        <v>15060</v>
      </c>
      <c r="D8" s="19" t="s">
        <v>13</v>
      </c>
      <c r="E8" s="231">
        <v>1957</v>
      </c>
      <c r="F8" t="s">
        <v>5</v>
      </c>
      <c r="G8" s="20">
        <v>85</v>
      </c>
      <c r="H8" s="20">
        <v>86</v>
      </c>
      <c r="I8" s="20">
        <v>92</v>
      </c>
      <c r="J8" s="21">
        <v>87</v>
      </c>
      <c r="K8" s="23">
        <f t="shared" si="0"/>
        <v>350</v>
      </c>
      <c r="L8" s="255"/>
      <c r="M8" s="256"/>
      <c r="N8" s="256"/>
      <c r="O8" s="256"/>
      <c r="P8" s="257"/>
      <c r="Q8" s="258"/>
      <c r="R8" s="177"/>
      <c r="S8" s="177"/>
    </row>
    <row r="9" spans="2:19" ht="14.25">
      <c r="B9" s="161">
        <v>7</v>
      </c>
      <c r="C9" s="92">
        <v>10015</v>
      </c>
      <c r="D9" s="85" t="s">
        <v>27</v>
      </c>
      <c r="E9" s="231"/>
      <c r="F9" s="90" t="s">
        <v>31</v>
      </c>
      <c r="G9" s="215">
        <v>86</v>
      </c>
      <c r="H9" s="215">
        <v>88</v>
      </c>
      <c r="I9" s="215">
        <v>85</v>
      </c>
      <c r="J9" s="215">
        <v>90</v>
      </c>
      <c r="K9" s="23">
        <f t="shared" si="0"/>
        <v>349</v>
      </c>
      <c r="L9" s="202"/>
      <c r="M9" s="20"/>
      <c r="N9" s="20"/>
      <c r="O9" s="20"/>
      <c r="P9" s="21"/>
      <c r="Q9" s="22"/>
      <c r="R9" s="177"/>
      <c r="S9" s="177"/>
    </row>
    <row r="10" spans="2:19" ht="14.25">
      <c r="B10" s="161">
        <v>8</v>
      </c>
      <c r="C10" s="208">
        <v>14820</v>
      </c>
      <c r="D10" s="287" t="s">
        <v>34</v>
      </c>
      <c r="E10" s="288">
        <v>1958</v>
      </c>
      <c r="F10" s="291" t="s">
        <v>32</v>
      </c>
      <c r="G10" s="290">
        <v>85</v>
      </c>
      <c r="H10" s="290">
        <v>85</v>
      </c>
      <c r="I10" s="290">
        <v>91</v>
      </c>
      <c r="J10" s="290">
        <v>88</v>
      </c>
      <c r="K10" s="286">
        <f t="shared" si="0"/>
        <v>349</v>
      </c>
      <c r="L10" s="202"/>
      <c r="M10" s="20"/>
      <c r="N10" s="20"/>
      <c r="O10" s="20"/>
      <c r="P10" s="21"/>
      <c r="Q10" s="22"/>
      <c r="R10" s="177"/>
      <c r="S10" s="177"/>
    </row>
    <row r="11" spans="2:19" ht="14.25">
      <c r="B11" s="161">
        <v>9</v>
      </c>
      <c r="C11" s="208">
        <v>14346</v>
      </c>
      <c r="D11" s="85" t="s">
        <v>35</v>
      </c>
      <c r="E11" s="231"/>
      <c r="F11" t="s">
        <v>31</v>
      </c>
      <c r="G11" s="215">
        <v>86</v>
      </c>
      <c r="H11" s="215">
        <v>87</v>
      </c>
      <c r="I11" s="215">
        <v>85</v>
      </c>
      <c r="J11" s="215">
        <v>90</v>
      </c>
      <c r="K11" s="23">
        <f t="shared" si="0"/>
        <v>348</v>
      </c>
      <c r="L11" s="202"/>
      <c r="M11" s="20"/>
      <c r="N11" s="20"/>
      <c r="O11" s="20"/>
      <c r="P11" s="21"/>
      <c r="Q11" s="22"/>
      <c r="R11" s="177"/>
      <c r="S11" s="177"/>
    </row>
    <row r="12" spans="2:19" ht="15">
      <c r="B12" s="161">
        <v>10</v>
      </c>
      <c r="C12" s="208">
        <v>14821</v>
      </c>
      <c r="D12" s="287" t="s">
        <v>78</v>
      </c>
      <c r="E12" s="288">
        <v>1963</v>
      </c>
      <c r="F12" s="289" t="s">
        <v>32</v>
      </c>
      <c r="G12" s="290">
        <v>84</v>
      </c>
      <c r="H12" s="290">
        <v>87</v>
      </c>
      <c r="I12" s="290">
        <v>87</v>
      </c>
      <c r="J12" s="290">
        <v>88</v>
      </c>
      <c r="K12" s="286">
        <f t="shared" si="0"/>
        <v>346</v>
      </c>
      <c r="L12" s="207"/>
      <c r="M12" s="20"/>
      <c r="N12" s="20"/>
      <c r="O12" s="20"/>
      <c r="P12" s="21"/>
      <c r="Q12" s="22"/>
      <c r="R12" s="177"/>
      <c r="S12" s="177"/>
    </row>
    <row r="13" spans="2:19" ht="14.25">
      <c r="B13" s="161">
        <v>11</v>
      </c>
      <c r="C13" s="94"/>
      <c r="D13" s="85" t="s">
        <v>80</v>
      </c>
      <c r="E13" s="231"/>
      <c r="F13" t="s">
        <v>5</v>
      </c>
      <c r="G13" s="20">
        <v>82</v>
      </c>
      <c r="H13" s="20">
        <v>88</v>
      </c>
      <c r="I13" s="20">
        <v>85</v>
      </c>
      <c r="J13" s="21">
        <v>88</v>
      </c>
      <c r="K13" s="23">
        <f t="shared" si="0"/>
        <v>343</v>
      </c>
      <c r="L13" s="202"/>
      <c r="M13" s="20"/>
      <c r="N13" s="20"/>
      <c r="O13" s="20"/>
      <c r="P13" s="21"/>
      <c r="Q13" s="22"/>
      <c r="R13" s="177"/>
      <c r="S13" s="177"/>
    </row>
    <row r="14" spans="2:19" ht="15">
      <c r="B14" s="161">
        <v>12</v>
      </c>
      <c r="C14" s="208">
        <v>14278</v>
      </c>
      <c r="D14" s="85" t="s">
        <v>90</v>
      </c>
      <c r="E14" s="90"/>
      <c r="F14" s="90" t="s">
        <v>5</v>
      </c>
      <c r="G14" s="20">
        <v>84</v>
      </c>
      <c r="H14" s="20">
        <v>86</v>
      </c>
      <c r="I14" s="20">
        <v>85</v>
      </c>
      <c r="J14" s="21">
        <v>83</v>
      </c>
      <c r="K14" s="23">
        <f t="shared" si="0"/>
        <v>338</v>
      </c>
      <c r="L14" s="206"/>
      <c r="M14" s="20"/>
      <c r="N14" s="20"/>
      <c r="O14" s="20"/>
      <c r="P14" s="21"/>
      <c r="Q14" s="22"/>
      <c r="R14" s="177"/>
      <c r="S14" s="177"/>
    </row>
    <row r="15" spans="2:19" ht="14.25">
      <c r="B15" s="161">
        <v>13</v>
      </c>
      <c r="C15" s="208">
        <v>10638</v>
      </c>
      <c r="D15" s="19" t="s">
        <v>16</v>
      </c>
      <c r="E15" s="231">
        <v>1967</v>
      </c>
      <c r="F15" t="s">
        <v>5</v>
      </c>
      <c r="G15" s="20">
        <v>85</v>
      </c>
      <c r="H15" s="20">
        <v>81</v>
      </c>
      <c r="I15" s="20">
        <v>83</v>
      </c>
      <c r="J15" s="21">
        <v>87</v>
      </c>
      <c r="K15" s="23">
        <f t="shared" si="0"/>
        <v>336</v>
      </c>
      <c r="L15" s="202"/>
      <c r="M15" s="20"/>
      <c r="N15" s="20"/>
      <c r="O15" s="20"/>
      <c r="P15" s="21"/>
      <c r="Q15" s="22"/>
    </row>
    <row r="16" spans="2:19" ht="14.25">
      <c r="B16" s="161">
        <v>14</v>
      </c>
      <c r="C16" s="208">
        <v>15059</v>
      </c>
      <c r="D16" s="19" t="s">
        <v>18</v>
      </c>
      <c r="E16" s="231">
        <v>1971</v>
      </c>
      <c r="F16" t="s">
        <v>5</v>
      </c>
      <c r="G16" s="20">
        <v>82</v>
      </c>
      <c r="H16" s="20">
        <v>81</v>
      </c>
      <c r="I16" s="20">
        <v>83</v>
      </c>
      <c r="J16" s="21">
        <v>88</v>
      </c>
      <c r="K16" s="23">
        <f t="shared" si="0"/>
        <v>334</v>
      </c>
      <c r="L16" s="202"/>
      <c r="M16" s="20"/>
      <c r="N16" s="20"/>
      <c r="O16" s="20"/>
      <c r="P16" s="21"/>
      <c r="Q16" s="22"/>
      <c r="R16" s="178"/>
      <c r="S16" s="116"/>
    </row>
    <row r="17" spans="2:20" ht="15">
      <c r="B17" s="161">
        <v>15</v>
      </c>
      <c r="C17" s="208">
        <v>14824</v>
      </c>
      <c r="D17" s="19" t="s">
        <v>15</v>
      </c>
      <c r="E17" s="231">
        <v>1956</v>
      </c>
      <c r="F17" t="s">
        <v>5</v>
      </c>
      <c r="G17" s="20">
        <v>84</v>
      </c>
      <c r="H17" s="20">
        <v>83</v>
      </c>
      <c r="I17" s="20">
        <v>80</v>
      </c>
      <c r="J17" s="21">
        <v>84</v>
      </c>
      <c r="K17" s="23">
        <f t="shared" si="0"/>
        <v>331</v>
      </c>
      <c r="L17" s="206"/>
      <c r="M17" s="20"/>
      <c r="N17" s="20"/>
      <c r="O17" s="20"/>
      <c r="P17" s="21"/>
      <c r="Q17" s="22"/>
      <c r="R17" s="178"/>
      <c r="S17" s="116"/>
    </row>
    <row r="18" spans="2:20" ht="14.25">
      <c r="B18" s="161">
        <v>16</v>
      </c>
      <c r="C18" s="208">
        <v>15063</v>
      </c>
      <c r="D18" s="85" t="s">
        <v>38</v>
      </c>
      <c r="E18" s="231"/>
      <c r="F18" t="s">
        <v>31</v>
      </c>
      <c r="G18" s="215">
        <v>85</v>
      </c>
      <c r="H18" s="215">
        <v>82</v>
      </c>
      <c r="I18" s="215">
        <v>82</v>
      </c>
      <c r="J18" s="215">
        <v>79</v>
      </c>
      <c r="K18" s="23">
        <f t="shared" si="0"/>
        <v>328</v>
      </c>
      <c r="L18" s="202"/>
      <c r="M18" s="20"/>
      <c r="N18" s="20"/>
      <c r="O18" s="20"/>
      <c r="P18" s="21"/>
      <c r="Q18" s="22"/>
      <c r="R18" s="178"/>
      <c r="S18" s="119"/>
      <c r="T18" s="181"/>
    </row>
    <row r="19" spans="2:20" ht="14.25">
      <c r="B19" s="161">
        <v>17</v>
      </c>
      <c r="C19" s="93"/>
      <c r="D19" s="19" t="s">
        <v>17</v>
      </c>
      <c r="E19" s="231">
        <v>1951</v>
      </c>
      <c r="F19" t="s">
        <v>5</v>
      </c>
      <c r="G19" s="20">
        <v>88</v>
      </c>
      <c r="H19" s="20">
        <v>80</v>
      </c>
      <c r="I19" s="20">
        <v>83</v>
      </c>
      <c r="J19" s="21">
        <v>77</v>
      </c>
      <c r="K19" s="23">
        <f t="shared" si="0"/>
        <v>328</v>
      </c>
      <c r="L19" s="202"/>
      <c r="M19" s="20"/>
      <c r="N19" s="20"/>
      <c r="O19" s="20"/>
      <c r="P19" s="21"/>
      <c r="Q19" s="22"/>
      <c r="R19" s="178"/>
      <c r="S19" s="116"/>
    </row>
    <row r="20" spans="2:20">
      <c r="B20" s="161">
        <v>18</v>
      </c>
      <c r="C20" s="94"/>
      <c r="D20" s="85" t="s">
        <v>14</v>
      </c>
      <c r="E20" s="231"/>
      <c r="F20" s="90" t="s">
        <v>5</v>
      </c>
      <c r="G20" s="20">
        <v>73</v>
      </c>
      <c r="H20" s="20">
        <v>86</v>
      </c>
      <c r="I20" s="20">
        <v>86</v>
      </c>
      <c r="J20" s="21">
        <v>81</v>
      </c>
      <c r="K20" s="23">
        <f t="shared" si="0"/>
        <v>326</v>
      </c>
      <c r="L20" s="214"/>
      <c r="M20" s="215"/>
      <c r="N20" s="215"/>
      <c r="O20" s="215"/>
      <c r="P20" s="215"/>
      <c r="Q20" s="214"/>
      <c r="R20" s="178"/>
      <c r="S20" s="116"/>
    </row>
    <row r="21" spans="2:20">
      <c r="B21" s="161">
        <v>19</v>
      </c>
      <c r="C21" s="94"/>
      <c r="D21" s="19" t="s">
        <v>4</v>
      </c>
      <c r="E21" s="231">
        <v>1953</v>
      </c>
      <c r="F21" t="s">
        <v>5</v>
      </c>
      <c r="G21" s="20">
        <v>84</v>
      </c>
      <c r="H21" s="20">
        <v>77</v>
      </c>
      <c r="I21" s="20">
        <v>81</v>
      </c>
      <c r="J21" s="21">
        <v>78</v>
      </c>
      <c r="K21" s="23">
        <f t="shared" si="0"/>
        <v>320</v>
      </c>
      <c r="L21" s="214"/>
      <c r="M21" s="215"/>
      <c r="N21" s="215"/>
      <c r="O21" s="215"/>
      <c r="P21" s="215"/>
      <c r="Q21" s="214"/>
      <c r="R21" s="178"/>
      <c r="S21" s="116"/>
    </row>
    <row r="22" spans="2:20">
      <c r="B22" s="161">
        <v>20</v>
      </c>
      <c r="C22" s="208">
        <v>10015</v>
      </c>
      <c r="D22" s="85" t="s">
        <v>37</v>
      </c>
      <c r="E22" s="231"/>
      <c r="F22" t="s">
        <v>31</v>
      </c>
      <c r="G22" s="215">
        <v>74</v>
      </c>
      <c r="H22" s="215">
        <v>78</v>
      </c>
      <c r="I22" s="215">
        <v>77</v>
      </c>
      <c r="J22" s="215">
        <v>79</v>
      </c>
      <c r="K22" s="23">
        <f t="shared" si="0"/>
        <v>308</v>
      </c>
      <c r="L22" s="214"/>
      <c r="M22" s="215"/>
      <c r="N22" s="215"/>
      <c r="O22" s="215"/>
      <c r="P22" s="215"/>
      <c r="Q22" s="214"/>
      <c r="R22" s="178"/>
      <c r="S22" s="116"/>
    </row>
    <row r="23" spans="2:20">
      <c r="B23" s="161">
        <v>21</v>
      </c>
      <c r="C23" s="93"/>
      <c r="D23" s="19" t="s">
        <v>20</v>
      </c>
      <c r="E23" s="231"/>
      <c r="F23" t="s">
        <v>5</v>
      </c>
      <c r="G23" s="20">
        <v>78</v>
      </c>
      <c r="H23" s="20">
        <v>81</v>
      </c>
      <c r="I23" s="20">
        <v>70</v>
      </c>
      <c r="J23" s="21">
        <v>78</v>
      </c>
      <c r="K23" s="23">
        <f t="shared" si="0"/>
        <v>307</v>
      </c>
      <c r="L23" s="214"/>
      <c r="M23" s="215"/>
      <c r="N23" s="215"/>
      <c r="O23" s="215"/>
      <c r="P23" s="215"/>
      <c r="Q23" s="214"/>
      <c r="R23" s="178"/>
      <c r="S23" s="116"/>
    </row>
    <row r="24" spans="2:20">
      <c r="B24" s="161">
        <v>22</v>
      </c>
      <c r="C24" s="208">
        <v>14822</v>
      </c>
      <c r="D24" s="85" t="s">
        <v>39</v>
      </c>
      <c r="E24" s="231"/>
      <c r="F24" t="s">
        <v>31</v>
      </c>
      <c r="G24" s="215">
        <v>72</v>
      </c>
      <c r="H24" s="215">
        <v>76</v>
      </c>
      <c r="I24" s="215">
        <v>80</v>
      </c>
      <c r="J24" s="215">
        <v>77</v>
      </c>
      <c r="K24" s="23">
        <f t="shared" si="0"/>
        <v>305</v>
      </c>
      <c r="L24" s="214"/>
      <c r="M24" s="215"/>
      <c r="N24" s="215"/>
      <c r="O24" s="215"/>
      <c r="P24" s="215"/>
      <c r="Q24" s="214"/>
      <c r="R24" s="178"/>
      <c r="S24" s="116"/>
    </row>
    <row r="25" spans="2:20">
      <c r="B25" s="161">
        <v>23</v>
      </c>
      <c r="C25" s="92">
        <v>14346</v>
      </c>
      <c r="D25" s="19" t="s">
        <v>22</v>
      </c>
      <c r="E25" s="231"/>
      <c r="F25" t="s">
        <v>5</v>
      </c>
      <c r="G25" s="20">
        <v>69</v>
      </c>
      <c r="H25" s="20">
        <v>75</v>
      </c>
      <c r="I25" s="20">
        <v>78</v>
      </c>
      <c r="J25" s="21">
        <v>77</v>
      </c>
      <c r="K25" s="23">
        <f t="shared" si="0"/>
        <v>299</v>
      </c>
      <c r="L25" s="214"/>
      <c r="M25" s="215"/>
      <c r="N25" s="215"/>
      <c r="O25" s="215"/>
      <c r="P25" s="215"/>
      <c r="Q25" s="214"/>
      <c r="R25" s="178"/>
      <c r="S25" s="116"/>
    </row>
    <row r="26" spans="2:20">
      <c r="B26" s="161">
        <v>24</v>
      </c>
      <c r="C26" s="208">
        <v>14287</v>
      </c>
      <c r="D26" s="19" t="s">
        <v>40</v>
      </c>
      <c r="E26" s="231">
        <v>1956</v>
      </c>
      <c r="F26" t="s">
        <v>5</v>
      </c>
      <c r="G26" s="20">
        <v>68</v>
      </c>
      <c r="H26" s="20">
        <v>67</v>
      </c>
      <c r="I26" s="20">
        <v>76</v>
      </c>
      <c r="J26" s="21">
        <v>77</v>
      </c>
      <c r="K26" s="23">
        <f t="shared" si="0"/>
        <v>288</v>
      </c>
      <c r="L26" s="214"/>
      <c r="M26" s="215"/>
      <c r="N26" s="215"/>
      <c r="O26" s="215"/>
      <c r="P26" s="215"/>
      <c r="Q26" s="214"/>
      <c r="R26" s="178"/>
      <c r="S26" s="116"/>
    </row>
    <row r="27" spans="2:20">
      <c r="B27">
        <v>25</v>
      </c>
      <c r="C27" s="208">
        <v>15058</v>
      </c>
      <c r="D27" s="19" t="s">
        <v>81</v>
      </c>
      <c r="E27" s="231">
        <v>1953</v>
      </c>
      <c r="F27" t="s">
        <v>5</v>
      </c>
      <c r="G27" s="20">
        <v>69</v>
      </c>
      <c r="H27" s="20">
        <v>70</v>
      </c>
      <c r="I27" s="20">
        <v>62</v>
      </c>
      <c r="J27" s="21">
        <v>73</v>
      </c>
      <c r="K27" s="23">
        <f t="shared" si="0"/>
        <v>274</v>
      </c>
      <c r="L27" s="214"/>
      <c r="M27" s="215"/>
      <c r="N27" s="215"/>
      <c r="O27" s="215"/>
      <c r="P27" s="215"/>
      <c r="Q27" s="214"/>
      <c r="R27" s="178"/>
      <c r="S27" s="116"/>
    </row>
    <row r="28" spans="2:20">
      <c r="C28" s="208">
        <v>14823</v>
      </c>
      <c r="D28" s="19" t="s">
        <v>19</v>
      </c>
      <c r="E28" s="231">
        <v>1969</v>
      </c>
      <c r="F28" t="s">
        <v>5</v>
      </c>
      <c r="G28" s="20"/>
      <c r="H28" s="20"/>
      <c r="I28" s="20"/>
      <c r="J28" s="21"/>
      <c r="K28" s="23" t="s">
        <v>69</v>
      </c>
      <c r="L28" s="117"/>
      <c r="M28" s="164"/>
      <c r="N28" s="117"/>
      <c r="O28" s="178"/>
      <c r="P28" s="178"/>
      <c r="Q28" s="178"/>
      <c r="R28" s="178"/>
      <c r="S28" s="116"/>
      <c r="T28" s="181"/>
    </row>
    <row r="29" spans="2:20">
      <c r="C29" s="208">
        <v>15062</v>
      </c>
      <c r="D29" s="19" t="s">
        <v>21</v>
      </c>
      <c r="E29" s="231"/>
      <c r="F29" t="s">
        <v>5</v>
      </c>
      <c r="G29" s="20"/>
      <c r="H29" s="20"/>
      <c r="I29" s="20"/>
      <c r="J29" s="21"/>
      <c r="K29" s="23" t="s">
        <v>69</v>
      </c>
      <c r="L29" s="117"/>
      <c r="M29" s="164"/>
      <c r="N29" s="117"/>
      <c r="O29" s="178"/>
      <c r="P29" s="178"/>
      <c r="Q29" s="178"/>
      <c r="R29" s="178"/>
      <c r="S29" s="116"/>
      <c r="T29" s="181"/>
    </row>
    <row r="30" spans="2:20">
      <c r="B30" s="239"/>
      <c r="C30" s="239"/>
      <c r="D30" s="240" t="s">
        <v>82</v>
      </c>
      <c r="E30" s="239"/>
      <c r="F30" s="239"/>
      <c r="G30" s="239"/>
      <c r="H30" s="239"/>
      <c r="I30" s="239"/>
      <c r="J30" s="239"/>
      <c r="K30" s="239"/>
      <c r="L30" s="117"/>
      <c r="M30" s="164"/>
      <c r="N30" s="117"/>
      <c r="O30" s="178"/>
      <c r="P30" s="178"/>
      <c r="Q30" s="178"/>
      <c r="R30" s="178"/>
      <c r="S30" s="116"/>
      <c r="T30" s="181"/>
    </row>
    <row r="31" spans="2:20">
      <c r="B31" s="103"/>
      <c r="C31" s="102" t="s">
        <v>2</v>
      </c>
      <c r="D31" s="282" t="s">
        <v>7</v>
      </c>
      <c r="E31" s="102"/>
      <c r="F31" s="102"/>
      <c r="G31" s="102"/>
      <c r="H31" s="102"/>
      <c r="I31" s="102"/>
      <c r="J31" s="102"/>
      <c r="K31" s="101">
        <f>SUM(K32:K34)</f>
        <v>1070</v>
      </c>
      <c r="L31" s="117"/>
      <c r="M31" s="164"/>
      <c r="N31" s="117"/>
      <c r="O31" s="178"/>
      <c r="P31" s="178"/>
      <c r="Q31" s="178"/>
      <c r="R31" s="178"/>
      <c r="S31" s="116"/>
      <c r="T31" s="181"/>
    </row>
    <row r="32" spans="2:20">
      <c r="B32" s="90"/>
      <c r="C32" s="94"/>
      <c r="D32" s="99" t="s">
        <v>30</v>
      </c>
      <c r="E32" s="100">
        <v>1960</v>
      </c>
      <c r="F32" s="95" t="s">
        <v>32</v>
      </c>
      <c r="G32" s="98">
        <v>91</v>
      </c>
      <c r="H32" s="98">
        <v>92</v>
      </c>
      <c r="I32" s="98">
        <v>94</v>
      </c>
      <c r="J32" s="98">
        <v>91</v>
      </c>
      <c r="K32" s="100">
        <f>SUM(G32:J32)</f>
        <v>368</v>
      </c>
      <c r="L32" s="99"/>
      <c r="M32" s="100"/>
      <c r="N32" s="95"/>
      <c r="O32" s="230"/>
      <c r="P32" s="230"/>
      <c r="Q32" s="230"/>
      <c r="R32" s="230"/>
      <c r="S32" s="100"/>
    </row>
    <row r="33" spans="2:20">
      <c r="B33" s="90"/>
      <c r="C33" s="94"/>
      <c r="D33" s="99" t="s">
        <v>33</v>
      </c>
      <c r="E33" s="100">
        <v>1972</v>
      </c>
      <c r="F33" s="95" t="s">
        <v>32</v>
      </c>
      <c r="G33" s="98">
        <v>88</v>
      </c>
      <c r="H33" s="98">
        <v>90</v>
      </c>
      <c r="I33" s="98">
        <v>88</v>
      </c>
      <c r="J33" s="98">
        <v>87</v>
      </c>
      <c r="K33" s="100">
        <f>SUM(G33:J33)</f>
        <v>353</v>
      </c>
      <c r="L33" s="99"/>
      <c r="M33" s="100"/>
      <c r="N33" s="95"/>
      <c r="O33" s="230"/>
      <c r="P33" s="230"/>
      <c r="Q33" s="230"/>
      <c r="R33" s="230"/>
      <c r="S33" s="100"/>
    </row>
    <row r="34" spans="2:20">
      <c r="B34" s="90"/>
      <c r="C34" s="94"/>
      <c r="D34" s="99" t="s">
        <v>34</v>
      </c>
      <c r="E34" s="100">
        <v>1958</v>
      </c>
      <c r="F34" s="95" t="s">
        <v>32</v>
      </c>
      <c r="G34" s="98">
        <v>85</v>
      </c>
      <c r="H34" s="98">
        <v>85</v>
      </c>
      <c r="I34" s="98">
        <v>91</v>
      </c>
      <c r="J34" s="98">
        <v>88</v>
      </c>
      <c r="K34" s="100">
        <f>SUM(G34:J34)</f>
        <v>349</v>
      </c>
      <c r="L34" s="99"/>
      <c r="M34" s="100"/>
      <c r="N34" s="95"/>
      <c r="O34" s="230"/>
      <c r="P34" s="230"/>
      <c r="Q34" s="230"/>
      <c r="R34" s="230"/>
      <c r="S34" s="100"/>
    </row>
    <row r="35" spans="2:20">
      <c r="B35" s="90"/>
      <c r="C35" s="94"/>
      <c r="L35" s="99"/>
      <c r="M35" s="100"/>
      <c r="N35" s="95"/>
      <c r="O35" s="230"/>
      <c r="P35" s="230"/>
      <c r="Q35" s="230"/>
      <c r="R35" s="230"/>
      <c r="S35" s="100"/>
    </row>
    <row r="36" spans="2:20">
      <c r="B36" s="103"/>
      <c r="C36" s="102" t="s">
        <v>3</v>
      </c>
      <c r="D36" s="103" t="s">
        <v>43</v>
      </c>
      <c r="E36" s="102"/>
      <c r="F36" s="102"/>
      <c r="G36" s="102"/>
      <c r="H36" s="102"/>
      <c r="I36" s="102"/>
      <c r="J36" s="102"/>
      <c r="K36" s="101">
        <f>SUM(K37:K39)</f>
        <v>1061</v>
      </c>
      <c r="L36" s="99"/>
    </row>
    <row r="37" spans="2:20">
      <c r="B37" s="90"/>
      <c r="C37" s="94"/>
      <c r="D37" s="99" t="s">
        <v>36</v>
      </c>
      <c r="E37" s="100"/>
      <c r="F37" s="95" t="s">
        <v>31</v>
      </c>
      <c r="G37" s="230">
        <v>87</v>
      </c>
      <c r="H37" s="230">
        <v>89</v>
      </c>
      <c r="I37" s="230">
        <v>91</v>
      </c>
      <c r="J37" s="230">
        <v>89</v>
      </c>
      <c r="K37" s="100">
        <f>SUM(G37:J37)</f>
        <v>356</v>
      </c>
      <c r="L37" s="99"/>
    </row>
    <row r="38" spans="2:20">
      <c r="B38" s="90"/>
      <c r="C38" s="94"/>
      <c r="D38" s="99" t="s">
        <v>28</v>
      </c>
      <c r="E38" s="100"/>
      <c r="F38" s="95" t="s">
        <v>31</v>
      </c>
      <c r="G38" s="230">
        <v>89</v>
      </c>
      <c r="H38" s="230">
        <v>89</v>
      </c>
      <c r="I38" s="230">
        <v>90</v>
      </c>
      <c r="J38" s="230">
        <v>87</v>
      </c>
      <c r="K38" s="100">
        <f>SUM(G38:J38)</f>
        <v>355</v>
      </c>
      <c r="L38" s="99"/>
    </row>
    <row r="39" spans="2:20">
      <c r="B39" s="90"/>
      <c r="C39" s="94"/>
      <c r="D39" s="99" t="s">
        <v>29</v>
      </c>
      <c r="E39" s="100"/>
      <c r="F39" s="95" t="s">
        <v>31</v>
      </c>
      <c r="G39" s="230">
        <v>85</v>
      </c>
      <c r="H39" s="230">
        <v>89</v>
      </c>
      <c r="I39" s="230">
        <v>87</v>
      </c>
      <c r="J39" s="230">
        <v>89</v>
      </c>
      <c r="K39" s="100">
        <f>SUM(G39:J39)</f>
        <v>350</v>
      </c>
      <c r="L39" s="99"/>
    </row>
    <row r="40" spans="2:20" ht="15">
      <c r="B40" s="90"/>
      <c r="C40" s="94"/>
      <c r="L40" s="188"/>
      <c r="M40" s="188"/>
      <c r="N40" s="188"/>
      <c r="O40" s="189"/>
      <c r="P40" s="189"/>
      <c r="Q40" s="189"/>
      <c r="R40" s="189"/>
      <c r="S40" s="183"/>
      <c r="T40" s="183"/>
    </row>
    <row r="41" spans="2:20">
      <c r="B41" s="103"/>
      <c r="C41" s="102" t="s">
        <v>6</v>
      </c>
      <c r="D41" s="103" t="s">
        <v>44</v>
      </c>
      <c r="E41" s="102"/>
      <c r="F41" s="102"/>
      <c r="G41" s="102"/>
      <c r="H41" s="102"/>
      <c r="I41" s="102"/>
      <c r="J41" s="234"/>
      <c r="K41" s="101">
        <f>SUM(K42:K44)</f>
        <v>1025</v>
      </c>
      <c r="L41" s="186"/>
      <c r="M41" s="186"/>
      <c r="N41" s="186"/>
      <c r="O41" s="187"/>
      <c r="P41" s="187"/>
      <c r="Q41" s="187"/>
      <c r="R41" s="187"/>
      <c r="S41" s="182"/>
      <c r="T41" s="182"/>
    </row>
    <row r="42" spans="2:20">
      <c r="B42" s="90"/>
      <c r="C42" s="94"/>
      <c r="D42" s="99" t="s">
        <v>27</v>
      </c>
      <c r="E42" s="100"/>
      <c r="F42" s="95" t="s">
        <v>31</v>
      </c>
      <c r="G42" s="230">
        <v>86</v>
      </c>
      <c r="H42" s="230">
        <v>88</v>
      </c>
      <c r="I42" s="230">
        <v>85</v>
      </c>
      <c r="J42" s="230">
        <v>90</v>
      </c>
      <c r="K42" s="100">
        <f>SUM(G42:J42)</f>
        <v>349</v>
      </c>
      <c r="L42" s="186"/>
      <c r="M42" s="186"/>
      <c r="N42" s="186"/>
      <c r="O42" s="187"/>
      <c r="P42" s="187"/>
      <c r="Q42" s="187"/>
      <c r="R42" s="187"/>
      <c r="S42" s="182"/>
      <c r="T42" s="182"/>
    </row>
    <row r="43" spans="2:20">
      <c r="B43" s="90"/>
      <c r="C43" s="94"/>
      <c r="D43" s="99" t="s">
        <v>35</v>
      </c>
      <c r="E43" s="100"/>
      <c r="F43" s="95" t="s">
        <v>31</v>
      </c>
      <c r="G43" s="230">
        <v>86</v>
      </c>
      <c r="H43" s="230">
        <v>87</v>
      </c>
      <c r="I43" s="230">
        <v>85</v>
      </c>
      <c r="J43" s="230">
        <v>90</v>
      </c>
      <c r="K43" s="100">
        <f>SUM(G43:J43)</f>
        <v>348</v>
      </c>
      <c r="L43" s="186"/>
      <c r="M43" s="186"/>
      <c r="N43" s="186"/>
      <c r="O43" s="187"/>
      <c r="P43" s="187"/>
      <c r="Q43" s="187"/>
      <c r="R43" s="187"/>
      <c r="S43" s="182"/>
      <c r="T43" s="182"/>
    </row>
    <row r="44" spans="2:20">
      <c r="B44" s="90"/>
      <c r="C44" s="94"/>
      <c r="D44" s="99" t="s">
        <v>38</v>
      </c>
      <c r="E44" s="100"/>
      <c r="F44" s="95" t="s">
        <v>31</v>
      </c>
      <c r="G44" s="230">
        <v>85</v>
      </c>
      <c r="H44" s="230">
        <v>82</v>
      </c>
      <c r="I44" s="230">
        <v>82</v>
      </c>
      <c r="J44" s="230">
        <v>79</v>
      </c>
      <c r="K44" s="100">
        <f>SUM(G44:J44)</f>
        <v>328</v>
      </c>
      <c r="L44" s="186"/>
      <c r="M44" s="186"/>
      <c r="N44" s="186"/>
      <c r="O44" s="187"/>
      <c r="P44" s="187"/>
      <c r="Q44" s="187"/>
      <c r="R44" s="187"/>
      <c r="S44" s="182"/>
      <c r="T44" s="182"/>
    </row>
    <row r="45" spans="2:20" ht="15">
      <c r="B45" s="90"/>
      <c r="C45" s="94"/>
      <c r="L45" s="188"/>
      <c r="M45" s="188"/>
      <c r="N45" s="188"/>
      <c r="O45" s="189"/>
      <c r="P45" s="189"/>
      <c r="Q45" s="189"/>
      <c r="R45" s="189"/>
      <c r="S45" s="183"/>
      <c r="T45" s="183"/>
    </row>
    <row r="46" spans="2:20">
      <c r="B46" s="103"/>
      <c r="C46" s="102" t="s">
        <v>8</v>
      </c>
      <c r="D46" s="103" t="s">
        <v>45</v>
      </c>
      <c r="E46" s="102"/>
      <c r="F46" s="102"/>
      <c r="G46" s="102"/>
      <c r="H46" s="102"/>
      <c r="I46" s="102"/>
      <c r="J46" s="234"/>
      <c r="K46" s="101">
        <f>SUM(K47:K49)</f>
        <v>1021</v>
      </c>
      <c r="L46" s="188"/>
    </row>
    <row r="47" spans="2:20">
      <c r="B47" s="90"/>
      <c r="C47" s="94"/>
      <c r="D47" s="96" t="s">
        <v>13</v>
      </c>
      <c r="E47" s="100">
        <v>1957</v>
      </c>
      <c r="F47" s="95" t="s">
        <v>5</v>
      </c>
      <c r="G47" s="97">
        <v>85</v>
      </c>
      <c r="H47" s="97">
        <v>86</v>
      </c>
      <c r="I47" s="97">
        <v>92</v>
      </c>
      <c r="J47" s="98">
        <v>87</v>
      </c>
      <c r="K47" s="100">
        <f>SUM(G47:J47)</f>
        <v>350</v>
      </c>
      <c r="L47" s="186"/>
    </row>
    <row r="48" spans="2:20">
      <c r="B48" s="90"/>
      <c r="C48" s="94"/>
      <c r="D48" s="99" t="s">
        <v>80</v>
      </c>
      <c r="E48" s="100"/>
      <c r="F48" s="95" t="s">
        <v>5</v>
      </c>
      <c r="G48" s="97">
        <v>82</v>
      </c>
      <c r="H48" s="97">
        <v>88</v>
      </c>
      <c r="I48" s="97">
        <v>85</v>
      </c>
      <c r="J48" s="98">
        <v>88</v>
      </c>
      <c r="K48" s="100">
        <f>SUM(G48:J48)</f>
        <v>343</v>
      </c>
      <c r="L48" s="186"/>
    </row>
    <row r="49" spans="2:20">
      <c r="B49" s="90"/>
      <c r="C49" s="94"/>
      <c r="D49" s="96" t="s">
        <v>17</v>
      </c>
      <c r="E49" s="100">
        <v>1951</v>
      </c>
      <c r="F49" s="95" t="s">
        <v>5</v>
      </c>
      <c r="G49" s="97">
        <v>88</v>
      </c>
      <c r="H49" s="97">
        <v>80</v>
      </c>
      <c r="I49" s="97">
        <v>83</v>
      </c>
      <c r="J49" s="98">
        <v>77</v>
      </c>
      <c r="K49" s="100">
        <f>SUM(G49:J49)</f>
        <v>328</v>
      </c>
      <c r="L49" s="186"/>
    </row>
    <row r="50" spans="2:20">
      <c r="B50" s="90"/>
      <c r="C50" s="94"/>
      <c r="L50" s="186"/>
      <c r="M50" s="186"/>
      <c r="N50" s="186"/>
      <c r="O50" s="187"/>
      <c r="P50" s="187"/>
      <c r="Q50" s="187"/>
      <c r="R50" s="187"/>
      <c r="S50" s="182"/>
      <c r="T50" s="182"/>
    </row>
    <row r="51" spans="2:20" ht="15">
      <c r="B51" s="103"/>
      <c r="C51" s="102" t="s">
        <v>9</v>
      </c>
      <c r="D51" s="103" t="s">
        <v>46</v>
      </c>
      <c r="E51" s="102"/>
      <c r="F51" s="102"/>
      <c r="G51" s="102"/>
      <c r="H51" s="102"/>
      <c r="I51" s="102"/>
      <c r="J51" s="102"/>
      <c r="K51" s="101">
        <f>SUM(K52:K54)</f>
        <v>991</v>
      </c>
      <c r="L51" s="183"/>
      <c r="M51" s="183"/>
      <c r="N51" s="183"/>
      <c r="O51" s="185"/>
      <c r="P51" s="185"/>
      <c r="Q51" s="185"/>
      <c r="R51" s="185"/>
      <c r="S51" s="183"/>
      <c r="T51" s="183"/>
    </row>
    <row r="52" spans="2:20" ht="15">
      <c r="B52" s="90"/>
      <c r="C52" s="94"/>
      <c r="D52" s="99" t="s">
        <v>14</v>
      </c>
      <c r="E52" s="100"/>
      <c r="F52" s="95" t="s">
        <v>5</v>
      </c>
      <c r="G52" s="97">
        <v>73</v>
      </c>
      <c r="H52" s="97">
        <v>86</v>
      </c>
      <c r="I52" s="97">
        <v>86</v>
      </c>
      <c r="J52" s="98">
        <v>81</v>
      </c>
      <c r="K52" s="100">
        <f>SUM(G52:J52)</f>
        <v>326</v>
      </c>
      <c r="L52" s="183"/>
      <c r="M52" s="183"/>
      <c r="N52" s="183"/>
      <c r="O52" s="185"/>
      <c r="P52" s="185"/>
      <c r="Q52" s="185"/>
      <c r="R52" s="185"/>
      <c r="S52" s="183"/>
      <c r="T52" s="183"/>
    </row>
    <row r="53" spans="2:20">
      <c r="B53" s="90"/>
      <c r="C53" s="94"/>
      <c r="D53" s="96" t="s">
        <v>18</v>
      </c>
      <c r="E53" s="100">
        <v>1971</v>
      </c>
      <c r="F53" s="95" t="s">
        <v>5</v>
      </c>
      <c r="G53" s="97">
        <v>82</v>
      </c>
      <c r="H53" s="97">
        <v>81</v>
      </c>
      <c r="I53" s="97">
        <v>83</v>
      </c>
      <c r="J53" s="98">
        <v>88</v>
      </c>
      <c r="K53" s="100">
        <f>SUM(G53:J53)</f>
        <v>334</v>
      </c>
      <c r="L53" s="182"/>
      <c r="M53" s="182"/>
      <c r="N53" s="182"/>
      <c r="O53" s="184"/>
      <c r="P53" s="184"/>
      <c r="Q53" s="184"/>
      <c r="R53" s="184"/>
      <c r="S53" s="182"/>
      <c r="T53" s="182"/>
    </row>
    <row r="54" spans="2:20">
      <c r="B54" s="90"/>
      <c r="C54" s="94"/>
      <c r="D54" s="96" t="s">
        <v>15</v>
      </c>
      <c r="E54" s="100">
        <v>1956</v>
      </c>
      <c r="F54" s="95" t="s">
        <v>5</v>
      </c>
      <c r="G54" s="97">
        <v>84</v>
      </c>
      <c r="H54" s="97">
        <v>83</v>
      </c>
      <c r="I54" s="97">
        <v>80</v>
      </c>
      <c r="J54" s="98">
        <v>84</v>
      </c>
      <c r="K54" s="100">
        <f>SUM(G54:J54)</f>
        <v>331</v>
      </c>
      <c r="L54" s="182"/>
      <c r="M54" s="182"/>
      <c r="N54" s="182"/>
      <c r="O54" s="184"/>
      <c r="P54" s="184"/>
      <c r="Q54" s="184"/>
      <c r="R54" s="184"/>
      <c r="S54" s="182"/>
      <c r="T54" s="182"/>
    </row>
    <row r="55" spans="2:20">
      <c r="B55" s="90"/>
      <c r="C55" s="94"/>
      <c r="L55" s="182"/>
      <c r="M55" s="182"/>
      <c r="N55" s="182"/>
      <c r="O55" s="184"/>
      <c r="P55" s="184"/>
      <c r="Q55" s="184"/>
      <c r="R55" s="184"/>
      <c r="S55" s="182"/>
      <c r="T55" s="182"/>
    </row>
    <row r="56" spans="2:20">
      <c r="B56" s="103"/>
      <c r="C56" s="102" t="s">
        <v>10</v>
      </c>
      <c r="D56" s="103" t="s">
        <v>62</v>
      </c>
      <c r="E56" s="102"/>
      <c r="F56" s="102"/>
      <c r="G56" s="102"/>
      <c r="H56" s="102"/>
      <c r="I56" s="102"/>
      <c r="J56" s="102"/>
      <c r="K56" s="101">
        <f>SUM(K57:K59)</f>
        <v>955</v>
      </c>
    </row>
    <row r="57" spans="2:20">
      <c r="B57" s="90"/>
      <c r="C57" s="94"/>
      <c r="D57" s="96" t="s">
        <v>4</v>
      </c>
      <c r="E57" s="100">
        <v>1953</v>
      </c>
      <c r="F57" s="95" t="s">
        <v>5</v>
      </c>
      <c r="G57" s="97">
        <v>84</v>
      </c>
      <c r="H57" s="97">
        <v>77</v>
      </c>
      <c r="I57" s="97">
        <v>81</v>
      </c>
      <c r="J57" s="98">
        <v>78</v>
      </c>
      <c r="K57" s="100">
        <f>SUM(G57:J57)</f>
        <v>320</v>
      </c>
    </row>
    <row r="58" spans="2:20">
      <c r="B58" s="90"/>
      <c r="C58" s="94"/>
      <c r="D58" s="96" t="s">
        <v>16</v>
      </c>
      <c r="E58" s="100">
        <v>1967</v>
      </c>
      <c r="F58" s="95" t="s">
        <v>5</v>
      </c>
      <c r="G58" s="97">
        <v>85</v>
      </c>
      <c r="H58" s="97">
        <v>81</v>
      </c>
      <c r="I58" s="97">
        <v>83</v>
      </c>
      <c r="J58" s="98">
        <v>87</v>
      </c>
      <c r="K58" s="100">
        <f>SUM(G58:J58)</f>
        <v>336</v>
      </c>
    </row>
    <row r="59" spans="2:20">
      <c r="B59" s="90"/>
      <c r="C59" s="94"/>
      <c r="D59" s="96" t="s">
        <v>22</v>
      </c>
      <c r="E59" s="100"/>
      <c r="F59" s="95" t="s">
        <v>5</v>
      </c>
      <c r="G59" s="97">
        <v>69</v>
      </c>
      <c r="H59" s="97">
        <v>75</v>
      </c>
      <c r="I59" s="97">
        <v>78</v>
      </c>
      <c r="J59" s="98">
        <v>77</v>
      </c>
      <c r="K59" s="100">
        <f>SUM(G59:J59)</f>
        <v>299</v>
      </c>
    </row>
    <row r="60" spans="2:20">
      <c r="B60" s="90"/>
      <c r="C60" s="19"/>
      <c r="D60" s="107"/>
      <c r="E60" s="90"/>
      <c r="F60" s="20"/>
      <c r="G60" s="20"/>
      <c r="H60" s="20"/>
      <c r="I60" s="21"/>
      <c r="J60" s="23"/>
    </row>
  </sheetData>
  <sortState ref="C3:K29">
    <sortCondition descending="1" ref="K3:K29"/>
    <sortCondition descending="1" ref="J3:J29"/>
    <sortCondition descending="1" ref="I3:I29"/>
  </sortState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87"/>
  <sheetViews>
    <sheetView workbookViewId="0">
      <selection activeCell="Q11" sqref="Q11"/>
    </sheetView>
  </sheetViews>
  <sheetFormatPr defaultRowHeight="12.75"/>
  <cols>
    <col min="1" max="1" width="2.7109375" style="130" customWidth="1"/>
    <col min="2" max="2" width="4.7109375" customWidth="1"/>
    <col min="3" max="3" width="22.7109375" customWidth="1"/>
    <col min="4" max="4" width="6.42578125" customWidth="1"/>
    <col min="5" max="5" width="15.28515625" customWidth="1"/>
    <col min="6" max="9" width="7.28515625" customWidth="1"/>
    <col min="11" max="11" width="3.42578125" style="100" customWidth="1"/>
  </cols>
  <sheetData>
    <row r="2" spans="2:20" ht="18">
      <c r="B2" s="1" t="s">
        <v>72</v>
      </c>
      <c r="C2" s="2"/>
      <c r="D2" s="104"/>
      <c r="E2" s="2"/>
      <c r="F2" s="3"/>
      <c r="G2" s="4"/>
      <c r="H2" s="4"/>
      <c r="I2" s="3"/>
      <c r="J2" s="5"/>
    </row>
    <row r="3" spans="2:20" ht="15.75">
      <c r="B3" s="6"/>
      <c r="C3" s="7"/>
      <c r="D3" s="105"/>
      <c r="E3" s="9"/>
      <c r="F3" s="8"/>
      <c r="G3" s="8"/>
      <c r="H3" s="8"/>
      <c r="I3" s="8"/>
      <c r="J3" s="10" t="s">
        <v>1</v>
      </c>
      <c r="K3" s="195" t="s">
        <v>68</v>
      </c>
    </row>
    <row r="4" spans="2:20" ht="15">
      <c r="B4" s="11" t="s">
        <v>2</v>
      </c>
      <c r="C4" s="87"/>
      <c r="D4" s="155"/>
      <c r="E4" s="87"/>
      <c r="F4" s="179"/>
      <c r="G4" s="179"/>
      <c r="H4" s="179"/>
      <c r="I4" s="179"/>
      <c r="J4" s="18">
        <f t="shared" ref="J4:J9" si="0">SUM(F4:I4)</f>
        <v>0</v>
      </c>
      <c r="K4" s="196">
        <v>3</v>
      </c>
    </row>
    <row r="5" spans="2:20" ht="15">
      <c r="B5" s="16" t="s">
        <v>3</v>
      </c>
      <c r="C5" s="12"/>
      <c r="D5" s="13"/>
      <c r="E5" s="12"/>
      <c r="F5" s="179"/>
      <c r="G5" s="179"/>
      <c r="H5" s="179"/>
      <c r="I5" s="179"/>
      <c r="J5" s="18">
        <f t="shared" si="0"/>
        <v>0</v>
      </c>
      <c r="K5" s="196">
        <v>1</v>
      </c>
    </row>
    <row r="6" spans="2:20" ht="15">
      <c r="B6" s="17" t="s">
        <v>6</v>
      </c>
      <c r="C6" s="12"/>
      <c r="D6" s="106"/>
      <c r="E6" s="12"/>
      <c r="F6" s="179"/>
      <c r="G6" s="179"/>
      <c r="H6" s="179"/>
      <c r="I6" s="179"/>
      <c r="J6" s="15">
        <f t="shared" si="0"/>
        <v>0</v>
      </c>
      <c r="K6" s="196">
        <v>2</v>
      </c>
    </row>
    <row r="7" spans="2:20" ht="15">
      <c r="B7" s="90" t="s">
        <v>8</v>
      </c>
      <c r="C7" s="90"/>
      <c r="D7" s="156"/>
      <c r="E7" s="90"/>
      <c r="F7" s="177"/>
      <c r="G7" s="177"/>
      <c r="H7" s="177"/>
      <c r="I7" s="177"/>
      <c r="J7" s="18">
        <f t="shared" si="0"/>
        <v>0</v>
      </c>
      <c r="K7" s="196">
        <v>1</v>
      </c>
    </row>
    <row r="8" spans="2:20" ht="15">
      <c r="B8" s="90" t="s">
        <v>9</v>
      </c>
      <c r="C8" s="90"/>
      <c r="D8" s="156"/>
      <c r="E8" s="90"/>
      <c r="F8" s="177"/>
      <c r="G8" s="177"/>
      <c r="H8" s="177"/>
      <c r="I8" s="177"/>
      <c r="J8" s="18">
        <f t="shared" si="0"/>
        <v>0</v>
      </c>
      <c r="K8" s="196">
        <v>2</v>
      </c>
    </row>
    <row r="9" spans="2:20" ht="15">
      <c r="B9" s="90" t="s">
        <v>10</v>
      </c>
      <c r="C9" s="114"/>
      <c r="D9" s="159"/>
      <c r="E9" s="114"/>
      <c r="F9" s="177"/>
      <c r="G9" s="177"/>
      <c r="H9" s="177"/>
      <c r="I9" s="177"/>
      <c r="J9" s="18">
        <f t="shared" si="0"/>
        <v>0</v>
      </c>
      <c r="K9" s="196">
        <v>2</v>
      </c>
    </row>
    <row r="10" spans="2:20" ht="15">
      <c r="B10" s="90"/>
      <c r="C10" s="90"/>
      <c r="D10" s="156"/>
      <c r="E10" s="90"/>
      <c r="F10" s="179"/>
      <c r="G10" s="179"/>
      <c r="H10" s="179"/>
      <c r="I10" s="179"/>
      <c r="J10" s="18" t="s">
        <v>69</v>
      </c>
    </row>
    <row r="11" spans="2:20" ht="15">
      <c r="B11" s="90"/>
      <c r="C11" s="114"/>
      <c r="D11" s="156"/>
      <c r="E11" s="90"/>
      <c r="F11" s="179"/>
      <c r="G11" s="179"/>
      <c r="H11" s="179"/>
      <c r="I11" s="179"/>
      <c r="J11" s="18" t="s">
        <v>69</v>
      </c>
    </row>
    <row r="12" spans="2:20" ht="15">
      <c r="B12" s="90"/>
      <c r="C12" s="114"/>
      <c r="D12" s="156"/>
      <c r="E12" s="90"/>
      <c r="F12" s="154"/>
      <c r="G12" s="154"/>
      <c r="H12" s="154"/>
      <c r="I12" s="154"/>
      <c r="J12" s="18" t="s">
        <v>69</v>
      </c>
    </row>
    <row r="13" spans="2:20" ht="15">
      <c r="B13" s="90"/>
      <c r="C13" s="114"/>
      <c r="D13" s="156"/>
      <c r="E13" s="90"/>
      <c r="F13" s="154"/>
      <c r="G13" s="154"/>
      <c r="H13" s="154"/>
      <c r="I13" s="154"/>
      <c r="J13" s="18" t="s">
        <v>69</v>
      </c>
    </row>
    <row r="14" spans="2:20" ht="15">
      <c r="B14" s="90"/>
      <c r="C14" s="12"/>
      <c r="D14" s="106"/>
      <c r="E14" s="12"/>
      <c r="F14" s="127"/>
      <c r="G14" s="127"/>
      <c r="H14" s="127"/>
      <c r="I14" s="127"/>
      <c r="J14" s="15"/>
    </row>
    <row r="15" spans="2:20">
      <c r="B15" s="102" t="s">
        <v>2</v>
      </c>
      <c r="C15" s="103"/>
      <c r="D15" s="157"/>
      <c r="E15" s="102"/>
      <c r="F15" s="102"/>
      <c r="G15" s="102"/>
      <c r="H15" s="102"/>
      <c r="I15" s="102"/>
      <c r="J15" s="101">
        <f>SUM(J16:J18)</f>
        <v>0</v>
      </c>
      <c r="M15" s="117"/>
      <c r="N15" s="118"/>
      <c r="O15" s="117"/>
      <c r="P15" s="178"/>
      <c r="Q15" s="178"/>
      <c r="R15" s="178"/>
      <c r="S15" s="178"/>
      <c r="T15" s="119"/>
    </row>
    <row r="16" spans="2:20">
      <c r="B16" s="90"/>
      <c r="C16" s="95"/>
      <c r="D16" s="115"/>
      <c r="E16" s="95"/>
      <c r="F16" s="178"/>
      <c r="G16" s="178"/>
      <c r="H16" s="178"/>
      <c r="I16" s="178"/>
      <c r="J16" s="120">
        <f>SUM(F16:I16)</f>
        <v>0</v>
      </c>
      <c r="M16" s="95"/>
      <c r="N16" s="115"/>
      <c r="O16" s="95"/>
      <c r="P16" s="178"/>
      <c r="Q16" s="178"/>
      <c r="R16" s="178"/>
      <c r="S16" s="178"/>
      <c r="T16" s="116"/>
    </row>
    <row r="17" spans="1:21">
      <c r="B17" s="90"/>
      <c r="C17" s="117"/>
      <c r="D17" s="164"/>
      <c r="E17" s="117"/>
      <c r="F17" s="178"/>
      <c r="G17" s="178"/>
      <c r="H17" s="178"/>
      <c r="I17" s="178"/>
      <c r="J17" s="120">
        <f>SUM(F17:I17)</f>
        <v>0</v>
      </c>
      <c r="M17" s="95"/>
      <c r="N17" s="115"/>
      <c r="O17" s="95"/>
      <c r="P17" s="178"/>
      <c r="Q17" s="178"/>
      <c r="R17" s="178"/>
      <c r="S17" s="178"/>
      <c r="T17" s="116"/>
      <c r="U17" s="198"/>
    </row>
    <row r="18" spans="1:21">
      <c r="B18" s="90"/>
      <c r="C18" s="117"/>
      <c r="D18" s="164"/>
      <c r="E18" s="117"/>
      <c r="F18" s="178"/>
      <c r="G18" s="178"/>
      <c r="H18" s="178"/>
      <c r="I18" s="178"/>
      <c r="J18" s="120">
        <f>SUM(F18:I18)</f>
        <v>0</v>
      </c>
      <c r="M18" s="95"/>
      <c r="N18" s="115"/>
      <c r="O18" s="95"/>
      <c r="P18" s="178"/>
      <c r="Q18" s="178"/>
      <c r="R18" s="178"/>
      <c r="S18" s="178"/>
      <c r="T18" s="116"/>
    </row>
    <row r="19" spans="1:21">
      <c r="B19" s="90"/>
      <c r="C19" s="90"/>
      <c r="D19" s="156"/>
      <c r="E19" s="90"/>
      <c r="F19" s="90"/>
      <c r="G19" s="90"/>
      <c r="H19" s="90"/>
      <c r="I19" s="90"/>
      <c r="J19" s="90"/>
      <c r="M19" s="117"/>
      <c r="N19" s="164"/>
      <c r="O19" s="117"/>
      <c r="P19" s="178"/>
      <c r="Q19" s="178"/>
      <c r="R19" s="178"/>
      <c r="S19" s="178"/>
      <c r="T19" s="116"/>
    </row>
    <row r="20" spans="1:21">
      <c r="B20" s="102" t="s">
        <v>3</v>
      </c>
      <c r="C20" s="103"/>
      <c r="D20" s="157"/>
      <c r="E20" s="102"/>
      <c r="F20" s="102"/>
      <c r="G20" s="102"/>
      <c r="H20" s="102"/>
      <c r="I20" s="102"/>
      <c r="J20" s="101">
        <f>SUM(J21:J23)</f>
        <v>0</v>
      </c>
      <c r="M20" s="117"/>
      <c r="N20" s="164"/>
      <c r="O20" s="117"/>
      <c r="P20" s="178"/>
      <c r="Q20" s="178"/>
      <c r="R20" s="178"/>
      <c r="S20" s="178"/>
      <c r="T20" s="116"/>
      <c r="U20" s="198"/>
    </row>
    <row r="21" spans="1:21">
      <c r="B21" s="90"/>
      <c r="C21" s="117"/>
      <c r="D21" s="118"/>
      <c r="E21" s="117"/>
      <c r="F21" s="178"/>
      <c r="G21" s="178"/>
      <c r="H21" s="178"/>
      <c r="I21" s="178"/>
      <c r="J21" s="100">
        <f>SUM(F21:I21)</f>
        <v>0</v>
      </c>
    </row>
    <row r="22" spans="1:21">
      <c r="B22" s="90"/>
      <c r="C22" s="95"/>
      <c r="D22" s="115"/>
      <c r="E22" s="95"/>
      <c r="F22" s="178"/>
      <c r="G22" s="178"/>
      <c r="H22" s="178"/>
      <c r="I22" s="178"/>
      <c r="J22" s="100">
        <f>SUM(F22:I22)</f>
        <v>0</v>
      </c>
    </row>
    <row r="23" spans="1:21">
      <c r="B23" s="90"/>
      <c r="C23" s="95"/>
      <c r="D23" s="115"/>
      <c r="E23" s="95"/>
      <c r="F23" s="178"/>
      <c r="G23" s="178"/>
      <c r="H23" s="178"/>
      <c r="I23" s="178"/>
      <c r="J23" s="100">
        <f>SUM(F23:I23)</f>
        <v>0</v>
      </c>
    </row>
    <row r="24" spans="1:21">
      <c r="B24" s="90"/>
      <c r="C24" s="117"/>
      <c r="D24" s="164"/>
      <c r="E24" s="117"/>
      <c r="F24" s="178"/>
      <c r="G24" s="178"/>
      <c r="H24" s="178"/>
      <c r="I24" s="178"/>
      <c r="J24" s="100"/>
    </row>
    <row r="25" spans="1:21" ht="18">
      <c r="B25" s="1" t="s">
        <v>71</v>
      </c>
      <c r="C25" s="2"/>
      <c r="D25" s="104"/>
      <c r="E25" s="2"/>
      <c r="F25" s="3"/>
      <c r="G25" s="4"/>
      <c r="H25" s="4"/>
      <c r="I25" s="3"/>
      <c r="J25" s="5"/>
    </row>
    <row r="26" spans="1:21" ht="15.75">
      <c r="B26" s="6"/>
      <c r="C26" s="7"/>
      <c r="D26" s="105"/>
      <c r="E26" s="9"/>
      <c r="F26" s="8"/>
      <c r="G26" s="8"/>
      <c r="H26" s="8"/>
      <c r="I26" s="8"/>
      <c r="J26" s="10" t="s">
        <v>1</v>
      </c>
    </row>
    <row r="27" spans="1:21" ht="15">
      <c r="A27" s="130">
        <v>1</v>
      </c>
      <c r="B27" s="90" t="s">
        <v>6</v>
      </c>
      <c r="C27" s="176"/>
      <c r="D27" s="156"/>
      <c r="E27" s="95"/>
      <c r="F27" s="193"/>
      <c r="G27" s="193"/>
      <c r="H27" s="194"/>
      <c r="I27" s="194"/>
      <c r="J27" s="192">
        <f>SUM(F27:I27)</f>
        <v>0</v>
      </c>
      <c r="K27" s="100">
        <v>4</v>
      </c>
    </row>
    <row r="28" spans="1:21" ht="15">
      <c r="A28" s="130">
        <v>9</v>
      </c>
      <c r="B28" s="90" t="s">
        <v>3</v>
      </c>
      <c r="C28" s="176"/>
      <c r="D28" s="156"/>
      <c r="E28" s="95"/>
      <c r="F28" s="193"/>
      <c r="G28" s="193"/>
      <c r="H28" s="194"/>
      <c r="I28" s="194"/>
      <c r="J28" s="192">
        <f>SUM(F28:I28)</f>
        <v>0</v>
      </c>
      <c r="K28" s="100">
        <v>7</v>
      </c>
    </row>
    <row r="29" spans="1:21" ht="15">
      <c r="A29" s="130">
        <v>10</v>
      </c>
      <c r="B29" s="90" t="s">
        <v>2</v>
      </c>
      <c r="C29" s="176"/>
      <c r="D29" s="156"/>
      <c r="E29" s="95"/>
      <c r="F29" s="193"/>
      <c r="G29" s="193"/>
      <c r="H29" s="194"/>
      <c r="I29" s="194"/>
      <c r="J29" s="197">
        <f>SUM(F29:I29)</f>
        <v>0</v>
      </c>
      <c r="K29" s="100">
        <v>3</v>
      </c>
    </row>
    <row r="30" spans="1:21" ht="15">
      <c r="B30" s="90"/>
      <c r="C30" s="176"/>
      <c r="D30" s="156"/>
      <c r="E30" s="95"/>
      <c r="F30" s="176"/>
      <c r="G30" s="176"/>
      <c r="H30" s="176"/>
      <c r="I30" s="176"/>
      <c r="J30" s="100"/>
    </row>
    <row r="31" spans="1:21">
      <c r="B31" s="90"/>
      <c r="C31" s="90"/>
      <c r="D31" s="156"/>
      <c r="E31" s="90"/>
      <c r="F31" s="90"/>
      <c r="G31" s="90"/>
      <c r="H31" s="90"/>
      <c r="I31" s="90"/>
      <c r="J31" s="90"/>
    </row>
    <row r="32" spans="1:21" ht="18">
      <c r="B32" s="1" t="s">
        <v>70</v>
      </c>
      <c r="C32" s="2"/>
      <c r="D32" s="104"/>
      <c r="E32" s="2"/>
      <c r="F32" s="3"/>
      <c r="G32" s="4"/>
      <c r="H32" s="4"/>
      <c r="I32" s="3"/>
      <c r="J32" s="5"/>
    </row>
    <row r="33" spans="2:10" ht="15.75">
      <c r="B33" s="6"/>
      <c r="C33" s="7"/>
      <c r="D33" s="105"/>
      <c r="E33" s="9"/>
      <c r="F33" s="8"/>
      <c r="G33" s="8"/>
      <c r="H33" s="8"/>
      <c r="I33" s="8"/>
      <c r="J33" s="10" t="s">
        <v>1</v>
      </c>
    </row>
    <row r="34" spans="2:10" ht="15">
      <c r="B34" s="11" t="s">
        <v>2</v>
      </c>
      <c r="C34" s="86"/>
      <c r="D34" s="155"/>
      <c r="E34" s="87"/>
      <c r="F34" s="191"/>
      <c r="G34" s="191"/>
      <c r="H34" s="191"/>
      <c r="I34" s="191"/>
      <c r="J34" s="23">
        <f t="shared" ref="J34:J57" si="1">SUM(F34:I34)</f>
        <v>0</v>
      </c>
    </row>
    <row r="35" spans="2:10" ht="15">
      <c r="B35" s="16" t="s">
        <v>3</v>
      </c>
      <c r="C35" s="86"/>
      <c r="D35" s="155"/>
      <c r="E35" s="87"/>
      <c r="F35" s="191"/>
      <c r="G35" s="191"/>
      <c r="H35" s="191"/>
      <c r="I35" s="191"/>
      <c r="J35" s="23">
        <f t="shared" si="1"/>
        <v>0</v>
      </c>
    </row>
    <row r="36" spans="2:10" ht="15">
      <c r="B36" s="17" t="s">
        <v>6</v>
      </c>
      <c r="C36" s="86"/>
      <c r="D36" s="155"/>
      <c r="E36" s="87"/>
      <c r="F36" s="191"/>
      <c r="G36" s="191"/>
      <c r="H36" s="191"/>
      <c r="I36" s="191"/>
      <c r="J36" s="23">
        <f t="shared" si="1"/>
        <v>0</v>
      </c>
    </row>
    <row r="37" spans="2:10">
      <c r="B37" s="90" t="s">
        <v>8</v>
      </c>
      <c r="C37" s="85"/>
      <c r="D37" s="156"/>
      <c r="E37" s="90"/>
      <c r="F37" s="184"/>
      <c r="G37" s="184"/>
      <c r="H37" s="184"/>
      <c r="I37" s="184"/>
      <c r="J37" s="23">
        <f t="shared" si="1"/>
        <v>0</v>
      </c>
    </row>
    <row r="38" spans="2:10">
      <c r="B38" s="90" t="s">
        <v>9</v>
      </c>
      <c r="C38" s="85"/>
      <c r="D38" s="156"/>
      <c r="E38" s="90"/>
      <c r="F38" s="184"/>
      <c r="G38" s="184"/>
      <c r="H38" s="184"/>
      <c r="I38" s="184"/>
      <c r="J38" s="23">
        <f t="shared" si="1"/>
        <v>0</v>
      </c>
    </row>
    <row r="39" spans="2:10">
      <c r="B39" s="90" t="s">
        <v>10</v>
      </c>
      <c r="C39" s="85"/>
      <c r="D39" s="156"/>
      <c r="E39" s="90"/>
      <c r="F39" s="184"/>
      <c r="G39" s="184"/>
      <c r="H39" s="184"/>
      <c r="I39" s="184"/>
      <c r="J39" s="23">
        <f t="shared" si="1"/>
        <v>0</v>
      </c>
    </row>
    <row r="40" spans="2:10">
      <c r="B40" s="90" t="s">
        <v>11</v>
      </c>
      <c r="C40" s="85"/>
      <c r="D40" s="156"/>
      <c r="E40" s="90"/>
      <c r="F40" s="184"/>
      <c r="G40" s="184"/>
      <c r="H40" s="184"/>
      <c r="I40" s="184"/>
      <c r="J40" s="23">
        <f t="shared" si="1"/>
        <v>0</v>
      </c>
    </row>
    <row r="41" spans="2:10">
      <c r="B41" s="90" t="s">
        <v>12</v>
      </c>
      <c r="C41" s="19"/>
      <c r="D41" s="156"/>
      <c r="E41" s="90"/>
      <c r="F41" s="20"/>
      <c r="G41" s="20"/>
      <c r="H41" s="20"/>
      <c r="I41" s="21"/>
      <c r="J41" s="23">
        <f t="shared" si="1"/>
        <v>0</v>
      </c>
    </row>
    <row r="42" spans="2:10">
      <c r="B42" s="90" t="s">
        <v>47</v>
      </c>
      <c r="C42" s="19"/>
      <c r="D42" s="156"/>
      <c r="E42" s="90"/>
      <c r="F42" s="20"/>
      <c r="G42" s="20"/>
      <c r="H42" s="20"/>
      <c r="I42" s="21"/>
      <c r="J42" s="23">
        <f t="shared" si="1"/>
        <v>0</v>
      </c>
    </row>
    <row r="43" spans="2:10">
      <c r="B43" s="90" t="s">
        <v>48</v>
      </c>
      <c r="C43" s="19"/>
      <c r="D43" s="156"/>
      <c r="E43" s="90"/>
      <c r="F43" s="20"/>
      <c r="G43" s="20"/>
      <c r="H43" s="20"/>
      <c r="I43" s="21"/>
      <c r="J43" s="23">
        <f t="shared" si="1"/>
        <v>0</v>
      </c>
    </row>
    <row r="44" spans="2:10" ht="14.25">
      <c r="B44" s="90" t="s">
        <v>49</v>
      </c>
      <c r="C44" s="19"/>
      <c r="D44" s="156"/>
      <c r="E44" s="90"/>
      <c r="F44" s="169"/>
      <c r="G44" s="169"/>
      <c r="H44" s="169"/>
      <c r="I44" s="169"/>
      <c r="J44" s="23">
        <f t="shared" si="1"/>
        <v>0</v>
      </c>
    </row>
    <row r="45" spans="2:10">
      <c r="B45" s="90" t="s">
        <v>50</v>
      </c>
      <c r="C45" s="85"/>
      <c r="D45" s="156"/>
      <c r="E45" s="90"/>
      <c r="F45" s="184"/>
      <c r="G45" s="184"/>
      <c r="H45" s="184"/>
      <c r="I45" s="184"/>
      <c r="J45" s="23">
        <f t="shared" si="1"/>
        <v>0</v>
      </c>
    </row>
    <row r="46" spans="2:10">
      <c r="B46" s="90" t="s">
        <v>51</v>
      </c>
      <c r="C46" s="19"/>
      <c r="D46" s="156"/>
      <c r="E46" s="90"/>
      <c r="F46" s="20"/>
      <c r="G46" s="20"/>
      <c r="H46" s="20"/>
      <c r="I46" s="21"/>
      <c r="J46" s="23">
        <f t="shared" si="1"/>
        <v>0</v>
      </c>
    </row>
    <row r="47" spans="2:10">
      <c r="B47" s="90" t="s">
        <v>52</v>
      </c>
      <c r="C47" s="19"/>
      <c r="D47" s="156"/>
      <c r="E47" s="90"/>
      <c r="F47" s="20"/>
      <c r="G47" s="20"/>
      <c r="H47" s="20"/>
      <c r="I47" s="21"/>
      <c r="J47" s="23">
        <f t="shared" si="1"/>
        <v>0</v>
      </c>
    </row>
    <row r="48" spans="2:10">
      <c r="B48" s="90" t="s">
        <v>53</v>
      </c>
      <c r="C48" s="19"/>
      <c r="D48" s="156"/>
      <c r="E48" s="90"/>
      <c r="F48" s="20"/>
      <c r="G48" s="20"/>
      <c r="H48" s="20"/>
      <c r="I48" s="21"/>
      <c r="J48" s="23">
        <f t="shared" si="1"/>
        <v>0</v>
      </c>
    </row>
    <row r="49" spans="2:10">
      <c r="B49" s="90" t="s">
        <v>54</v>
      </c>
      <c r="C49" s="19"/>
      <c r="D49" s="156"/>
      <c r="E49" s="90"/>
      <c r="F49" s="20"/>
      <c r="G49" s="20"/>
      <c r="H49" s="20"/>
      <c r="I49" s="21"/>
      <c r="J49" s="23">
        <f t="shared" si="1"/>
        <v>0</v>
      </c>
    </row>
    <row r="50" spans="2:10">
      <c r="B50" s="90" t="s">
        <v>55</v>
      </c>
      <c r="C50" s="85"/>
      <c r="D50" s="156"/>
      <c r="E50" s="90"/>
      <c r="F50" s="184"/>
      <c r="G50" s="184"/>
      <c r="H50" s="184"/>
      <c r="I50" s="184"/>
      <c r="J50" s="23">
        <f t="shared" si="1"/>
        <v>0</v>
      </c>
    </row>
    <row r="51" spans="2:10">
      <c r="B51" s="90" t="s">
        <v>56</v>
      </c>
      <c r="C51" s="19"/>
      <c r="D51" s="156"/>
      <c r="E51" s="90"/>
      <c r="F51" s="20"/>
      <c r="G51" s="20"/>
      <c r="H51" s="20"/>
      <c r="I51" s="21"/>
      <c r="J51" s="23">
        <f t="shared" si="1"/>
        <v>0</v>
      </c>
    </row>
    <row r="52" spans="2:10">
      <c r="B52" s="90" t="s">
        <v>57</v>
      </c>
      <c r="C52" s="19"/>
      <c r="D52" s="156"/>
      <c r="E52" s="90"/>
      <c r="F52" s="20"/>
      <c r="G52" s="20"/>
      <c r="H52" s="20"/>
      <c r="I52" s="21"/>
      <c r="J52" s="23">
        <f t="shared" si="1"/>
        <v>0</v>
      </c>
    </row>
    <row r="53" spans="2:10">
      <c r="B53" s="90" t="s">
        <v>58</v>
      </c>
      <c r="C53" s="19"/>
      <c r="D53" s="107"/>
      <c r="E53" s="90"/>
      <c r="F53" s="20"/>
      <c r="G53" s="20"/>
      <c r="H53" s="20"/>
      <c r="I53" s="21"/>
      <c r="J53" s="23">
        <f t="shared" si="1"/>
        <v>0</v>
      </c>
    </row>
    <row r="54" spans="2:10">
      <c r="B54" s="90" t="s">
        <v>59</v>
      </c>
      <c r="C54" s="85"/>
      <c r="D54" s="156"/>
      <c r="E54" s="90"/>
      <c r="F54" s="184"/>
      <c r="G54" s="184"/>
      <c r="H54" s="184"/>
      <c r="I54" s="184"/>
      <c r="J54" s="23">
        <f t="shared" si="1"/>
        <v>0</v>
      </c>
    </row>
    <row r="55" spans="2:10">
      <c r="B55" s="90" t="s">
        <v>60</v>
      </c>
      <c r="C55" s="85"/>
      <c r="D55" s="156"/>
      <c r="E55" s="90"/>
      <c r="F55" s="184"/>
      <c r="G55" s="184"/>
      <c r="H55" s="184"/>
      <c r="I55" s="184"/>
      <c r="J55" s="23">
        <f t="shared" si="1"/>
        <v>0</v>
      </c>
    </row>
    <row r="56" spans="2:10">
      <c r="B56" s="90" t="s">
        <v>61</v>
      </c>
      <c r="C56" s="19"/>
      <c r="D56" s="156"/>
      <c r="E56" s="90"/>
      <c r="F56" s="20"/>
      <c r="G56" s="20"/>
      <c r="H56" s="20"/>
      <c r="I56" s="21"/>
      <c r="J56" s="23">
        <f t="shared" si="1"/>
        <v>0</v>
      </c>
    </row>
    <row r="57" spans="2:10">
      <c r="B57" s="90" t="s">
        <v>63</v>
      </c>
      <c r="C57" s="19"/>
      <c r="D57" s="156"/>
      <c r="E57" s="90"/>
      <c r="F57" s="20"/>
      <c r="G57" s="20"/>
      <c r="H57" s="20"/>
      <c r="I57" s="21"/>
      <c r="J57" s="23">
        <f t="shared" si="1"/>
        <v>0</v>
      </c>
    </row>
    <row r="58" spans="2:10">
      <c r="B58" s="90"/>
      <c r="C58" s="19"/>
      <c r="D58" s="107"/>
      <c r="E58" s="90"/>
      <c r="F58" s="20"/>
      <c r="G58" s="20"/>
      <c r="H58" s="20"/>
      <c r="I58" s="21"/>
      <c r="J58" s="23"/>
    </row>
    <row r="59" spans="2:10">
      <c r="B59" s="103" t="s">
        <v>2</v>
      </c>
      <c r="C59" s="103"/>
      <c r="D59" s="157"/>
      <c r="E59" s="102"/>
      <c r="F59" s="102"/>
      <c r="G59" s="102"/>
      <c r="H59" s="102"/>
      <c r="I59" s="102"/>
      <c r="J59" s="101">
        <f>SUM(J60:J62)</f>
        <v>0</v>
      </c>
    </row>
    <row r="60" spans="2:10">
      <c r="B60" s="90"/>
      <c r="C60" s="186"/>
      <c r="D60" s="186"/>
      <c r="E60" s="186"/>
      <c r="F60" s="187"/>
      <c r="G60" s="187"/>
      <c r="H60" s="187"/>
      <c r="I60" s="187"/>
      <c r="J60" s="100">
        <f>SUM(F60:I60)</f>
        <v>0</v>
      </c>
    </row>
    <row r="61" spans="2:10">
      <c r="B61" s="90"/>
      <c r="C61" s="186"/>
      <c r="D61" s="186"/>
      <c r="E61" s="186"/>
      <c r="F61" s="187"/>
      <c r="G61" s="187"/>
      <c r="H61" s="187"/>
      <c r="I61" s="187"/>
      <c r="J61" s="100">
        <f>SUM(F61:I61)</f>
        <v>0</v>
      </c>
    </row>
    <row r="62" spans="2:10">
      <c r="B62" s="90"/>
      <c r="C62" s="186"/>
      <c r="D62" s="186"/>
      <c r="E62" s="186"/>
      <c r="F62" s="187"/>
      <c r="G62" s="187"/>
      <c r="H62" s="187"/>
      <c r="I62" s="187"/>
      <c r="J62" s="100">
        <f>SUM(F62:I62)</f>
        <v>0</v>
      </c>
    </row>
    <row r="63" spans="2:10">
      <c r="B63" s="90"/>
      <c r="C63" s="90"/>
      <c r="D63" s="156"/>
      <c r="E63" s="90"/>
      <c r="F63" s="90"/>
      <c r="G63" s="90"/>
      <c r="H63" s="90"/>
      <c r="I63" s="90"/>
      <c r="J63" s="90"/>
    </row>
    <row r="64" spans="2:10">
      <c r="B64" s="103" t="s">
        <v>3</v>
      </c>
      <c r="C64" s="103"/>
      <c r="D64" s="157"/>
      <c r="E64" s="102"/>
      <c r="F64" s="102"/>
      <c r="G64" s="102"/>
      <c r="H64" s="102"/>
      <c r="I64" s="102"/>
      <c r="J64" s="101">
        <f>SUM(J65:J67)</f>
        <v>0</v>
      </c>
    </row>
    <row r="65" spans="2:10">
      <c r="B65" s="90"/>
      <c r="C65" s="186"/>
      <c r="D65" s="186"/>
      <c r="E65" s="186"/>
      <c r="F65" s="187"/>
      <c r="G65" s="187"/>
      <c r="H65" s="187"/>
      <c r="I65" s="187"/>
      <c r="J65" s="100">
        <f>SUM(F65:I65)</f>
        <v>0</v>
      </c>
    </row>
    <row r="66" spans="2:10">
      <c r="B66" s="90"/>
      <c r="C66" s="186"/>
      <c r="D66" s="186"/>
      <c r="E66" s="186"/>
      <c r="F66" s="187"/>
      <c r="G66" s="187"/>
      <c r="H66" s="187"/>
      <c r="I66" s="187"/>
      <c r="J66" s="100">
        <f>SUM(F66:I66)</f>
        <v>0</v>
      </c>
    </row>
    <row r="67" spans="2:10">
      <c r="B67" s="90"/>
      <c r="C67" s="186"/>
      <c r="D67" s="186"/>
      <c r="E67" s="186"/>
      <c r="F67" s="187"/>
      <c r="G67" s="187"/>
      <c r="H67" s="187"/>
      <c r="I67" s="187"/>
      <c r="J67" s="100">
        <f>SUM(F67:I67)</f>
        <v>0</v>
      </c>
    </row>
    <row r="68" spans="2:10">
      <c r="B68" s="90"/>
      <c r="C68" s="90"/>
      <c r="D68" s="156"/>
      <c r="E68" s="90"/>
      <c r="F68" s="90"/>
      <c r="G68" s="90"/>
      <c r="H68" s="90"/>
      <c r="I68" s="90"/>
      <c r="J68" s="90"/>
    </row>
    <row r="69" spans="2:10">
      <c r="B69" s="103" t="s">
        <v>6</v>
      </c>
      <c r="C69" s="103"/>
      <c r="D69" s="157"/>
      <c r="E69" s="102"/>
      <c r="F69" s="102"/>
      <c r="G69" s="102"/>
      <c r="H69" s="102"/>
      <c r="I69" s="190"/>
      <c r="J69" s="101">
        <f>SUM(J70:J72)</f>
        <v>0</v>
      </c>
    </row>
    <row r="70" spans="2:10">
      <c r="B70" s="90"/>
      <c r="C70" s="186"/>
      <c r="D70" s="186"/>
      <c r="E70" s="186"/>
      <c r="F70" s="187"/>
      <c r="G70" s="187"/>
      <c r="H70" s="187"/>
      <c r="I70" s="187"/>
      <c r="J70" s="100">
        <f>SUM(F70:I70)</f>
        <v>0</v>
      </c>
    </row>
    <row r="71" spans="2:10">
      <c r="B71" s="90"/>
      <c r="C71" s="186"/>
      <c r="D71" s="186"/>
      <c r="E71" s="186"/>
      <c r="F71" s="187"/>
      <c r="G71" s="187"/>
      <c r="H71" s="187"/>
      <c r="I71" s="187"/>
      <c r="J71" s="100">
        <f>SUM(F71:I71)</f>
        <v>0</v>
      </c>
    </row>
    <row r="72" spans="2:10">
      <c r="B72" s="90"/>
      <c r="C72" s="186"/>
      <c r="D72" s="186"/>
      <c r="E72" s="186"/>
      <c r="F72" s="187"/>
      <c r="G72" s="187"/>
      <c r="H72" s="187"/>
      <c r="I72" s="187"/>
      <c r="J72" s="100">
        <f>SUM(F72:I72)</f>
        <v>0</v>
      </c>
    </row>
    <row r="73" spans="2:10">
      <c r="B73" s="90"/>
      <c r="C73" s="90"/>
      <c r="D73" s="156"/>
      <c r="E73" s="90"/>
      <c r="F73" s="90"/>
      <c r="G73" s="90"/>
      <c r="H73" s="90"/>
      <c r="I73" s="90"/>
      <c r="J73" s="90"/>
    </row>
    <row r="74" spans="2:10">
      <c r="B74" s="103" t="s">
        <v>8</v>
      </c>
      <c r="C74" s="103"/>
      <c r="D74" s="157"/>
      <c r="E74" s="102"/>
      <c r="F74" s="102"/>
      <c r="G74" s="102"/>
      <c r="H74" s="102"/>
      <c r="I74" s="190"/>
      <c r="J74" s="101">
        <f>SUM(J75:J77)</f>
        <v>0</v>
      </c>
    </row>
    <row r="75" spans="2:10">
      <c r="B75" s="90"/>
      <c r="C75" s="96"/>
      <c r="D75" s="96"/>
      <c r="E75" s="95"/>
      <c r="F75" s="97"/>
      <c r="G75" s="97"/>
      <c r="H75" s="97"/>
      <c r="I75" s="98"/>
      <c r="J75" s="100">
        <f>SUM(F75:I75)</f>
        <v>0</v>
      </c>
    </row>
    <row r="76" spans="2:10">
      <c r="B76" s="90"/>
      <c r="C76" s="96"/>
      <c r="D76" s="96"/>
      <c r="E76" s="95"/>
      <c r="F76" s="97"/>
      <c r="G76" s="97"/>
      <c r="H76" s="97"/>
      <c r="I76" s="98"/>
      <c r="J76" s="100">
        <f>SUM(F76:I76)</f>
        <v>0</v>
      </c>
    </row>
    <row r="77" spans="2:10">
      <c r="B77" s="90"/>
      <c r="C77" s="96"/>
      <c r="D77" s="96"/>
      <c r="E77" s="95"/>
      <c r="F77" s="97"/>
      <c r="G77" s="97"/>
      <c r="H77" s="97"/>
      <c r="I77" s="98"/>
      <c r="J77" s="100">
        <f>SUM(F77:I77)</f>
        <v>0</v>
      </c>
    </row>
    <row r="78" spans="2:10">
      <c r="B78" s="90"/>
      <c r="C78" s="90"/>
      <c r="D78" s="156"/>
      <c r="E78" s="90"/>
      <c r="F78" s="90"/>
      <c r="G78" s="90"/>
      <c r="H78" s="90"/>
      <c r="I78" s="90"/>
      <c r="J78" s="90"/>
    </row>
    <row r="79" spans="2:10">
      <c r="B79" s="103" t="s">
        <v>9</v>
      </c>
      <c r="C79" s="103"/>
      <c r="D79" s="157"/>
      <c r="E79" s="102"/>
      <c r="F79" s="102"/>
      <c r="G79" s="102"/>
      <c r="H79" s="102"/>
      <c r="I79" s="102"/>
      <c r="J79" s="101">
        <f>SUM(J80:J82)</f>
        <v>0</v>
      </c>
    </row>
    <row r="80" spans="2:10">
      <c r="B80" s="90"/>
      <c r="C80" s="96"/>
      <c r="D80" s="96"/>
      <c r="E80" s="95"/>
      <c r="F80" s="97"/>
      <c r="G80" s="97"/>
      <c r="H80" s="97"/>
      <c r="I80" s="98"/>
      <c r="J80" s="100">
        <f>SUM(F80:I80)</f>
        <v>0</v>
      </c>
    </row>
    <row r="81" spans="2:10">
      <c r="B81" s="90"/>
      <c r="C81" s="96"/>
      <c r="D81" s="96"/>
      <c r="E81" s="95"/>
      <c r="F81" s="97"/>
      <c r="G81" s="97"/>
      <c r="H81" s="97"/>
      <c r="I81" s="98"/>
      <c r="J81" s="100">
        <f>SUM(F81:I81)</f>
        <v>0</v>
      </c>
    </row>
    <row r="82" spans="2:10">
      <c r="B82" s="90"/>
      <c r="C82" s="96"/>
      <c r="D82" s="96"/>
      <c r="E82" s="95"/>
      <c r="F82" s="97"/>
      <c r="G82" s="97"/>
      <c r="H82" s="97"/>
      <c r="I82" s="98"/>
      <c r="J82" s="100">
        <f>SUM(F82:I82)</f>
        <v>0</v>
      </c>
    </row>
    <row r="83" spans="2:10">
      <c r="B83" s="90"/>
      <c r="C83" s="90"/>
      <c r="D83" s="156"/>
      <c r="E83" s="90"/>
      <c r="F83" s="90"/>
      <c r="G83" s="90"/>
      <c r="H83" s="90"/>
      <c r="I83" s="90"/>
      <c r="J83" s="90"/>
    </row>
    <row r="84" spans="2:10">
      <c r="B84" s="103" t="s">
        <v>10</v>
      </c>
      <c r="C84" s="103"/>
      <c r="D84" s="157"/>
      <c r="E84" s="102"/>
      <c r="F84" s="102"/>
      <c r="G84" s="102"/>
      <c r="H84" s="102"/>
      <c r="I84" s="102"/>
      <c r="J84" s="101">
        <f>SUM(J85:J87)</f>
        <v>0</v>
      </c>
    </row>
    <row r="85" spans="2:10">
      <c r="B85" s="90"/>
      <c r="C85" s="96"/>
      <c r="D85" s="96"/>
      <c r="E85" s="95"/>
      <c r="F85" s="97"/>
      <c r="G85" s="97"/>
      <c r="H85" s="97"/>
      <c r="I85" s="98"/>
      <c r="J85" s="100">
        <f>SUM(F85:I85)</f>
        <v>0</v>
      </c>
    </row>
    <row r="86" spans="2:10">
      <c r="B86" s="90"/>
      <c r="C86" s="96"/>
      <c r="D86" s="96"/>
      <c r="E86" s="95"/>
      <c r="F86" s="97"/>
      <c r="G86" s="97"/>
      <c r="H86" s="97"/>
      <c r="I86" s="98"/>
      <c r="J86" s="100">
        <f>SUM(F86:I86)</f>
        <v>0</v>
      </c>
    </row>
    <row r="87" spans="2:10">
      <c r="B87" s="90"/>
      <c r="C87" s="96"/>
      <c r="D87" s="96"/>
      <c r="E87" s="95"/>
      <c r="F87" s="97"/>
      <c r="G87" s="97"/>
      <c r="H87" s="97"/>
      <c r="I87" s="98"/>
      <c r="J87" s="100">
        <f>SUM(F87:I87)</f>
        <v>0</v>
      </c>
    </row>
  </sheetData>
  <sortState ref="M15:T20">
    <sortCondition ref="O15:O20"/>
    <sortCondition descending="1" ref="T15:T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Skupaj</vt:lpstr>
      <vt:lpstr>1.krog</vt:lpstr>
      <vt:lpstr>2.krog</vt:lpstr>
      <vt:lpstr>3.krog</vt:lpstr>
      <vt:lpstr>4. krog</vt:lpstr>
      <vt:lpstr>5. krog</vt:lpstr>
      <vt:lpstr>6.krog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Pokorny</cp:lastModifiedBy>
  <cp:lastPrinted>2018-01-22T11:17:49Z</cp:lastPrinted>
  <dcterms:created xsi:type="dcterms:W3CDTF">2017-10-29T19:10:10Z</dcterms:created>
  <dcterms:modified xsi:type="dcterms:W3CDTF">2019-02-07T06:49:59Z</dcterms:modified>
</cp:coreProperties>
</file>